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35" windowWidth="20730" windowHeight="9540"/>
  </bookViews>
  <sheets>
    <sheet name="Price_NK" sheetId="1" r:id="rId1"/>
    <sheet name="Price_NK_RU" sheetId="2" r:id="rId2"/>
    <sheet name="Price_NK_EN" sheetId="3" r:id="rId3"/>
  </sheets>
  <definedNames>
    <definedName name="_xlnm.Print_Area" localSheetId="0">Price_NK!$B$2:$G$97</definedName>
    <definedName name="_xlnm.Print_Area" localSheetId="2">Price_NK_EN!$B$2:$G$97</definedName>
    <definedName name="_xlnm.Print_Area" localSheetId="1">Price_NK_RU!$B$2:$G$97</definedName>
  </definedNames>
  <calcPr calcId="145621"/>
</workbook>
</file>

<file path=xl/calcChain.xml><?xml version="1.0" encoding="utf-8"?>
<calcChain xmlns="http://schemas.openxmlformats.org/spreadsheetml/2006/main">
  <c r="G10" i="3" l="1"/>
  <c r="G89" i="3" l="1"/>
  <c r="G88" i="3"/>
  <c r="G87" i="3"/>
  <c r="G86" i="3"/>
  <c r="G84" i="3"/>
  <c r="G83" i="3"/>
  <c r="G82" i="3"/>
  <c r="G81" i="3"/>
  <c r="G80" i="3"/>
  <c r="B79" i="3"/>
  <c r="B84" i="3" s="1"/>
  <c r="G78" i="3"/>
  <c r="B78" i="3"/>
  <c r="B77" i="3"/>
  <c r="G76" i="3"/>
  <c r="B76" i="3"/>
  <c r="B75" i="3"/>
  <c r="G74" i="3"/>
  <c r="B74" i="3"/>
  <c r="B73" i="3"/>
  <c r="G72" i="3"/>
  <c r="B72" i="3"/>
  <c r="B71" i="3"/>
  <c r="G70" i="3"/>
  <c r="B70" i="3"/>
  <c r="B69" i="3"/>
  <c r="G68" i="3"/>
  <c r="B68" i="3"/>
  <c r="B67" i="3"/>
  <c r="G66" i="3"/>
  <c r="B66" i="3"/>
  <c r="B65" i="3"/>
  <c r="G64" i="3"/>
  <c r="B64" i="3"/>
  <c r="B63" i="3"/>
  <c r="G62" i="3"/>
  <c r="B62" i="3"/>
  <c r="G61" i="3"/>
  <c r="B61" i="3"/>
  <c r="G60" i="3"/>
  <c r="B60" i="3"/>
  <c r="B59" i="3"/>
  <c r="G58" i="3"/>
  <c r="B58" i="3"/>
  <c r="G57" i="3"/>
  <c r="B57" i="3"/>
  <c r="G56" i="3"/>
  <c r="B56" i="3"/>
  <c r="G55" i="3"/>
  <c r="B55" i="3"/>
  <c r="G54" i="3"/>
  <c r="B54" i="3"/>
  <c r="G53" i="3"/>
  <c r="B53" i="3"/>
  <c r="G52" i="3"/>
  <c r="B52" i="3"/>
  <c r="G51" i="3"/>
  <c r="B51" i="3"/>
  <c r="G50" i="3"/>
  <c r="B50" i="3"/>
  <c r="G49" i="3"/>
  <c r="B49" i="3"/>
  <c r="G48" i="3"/>
  <c r="B48" i="3"/>
  <c r="B47" i="3"/>
  <c r="G46" i="3"/>
  <c r="B46" i="3"/>
  <c r="G45" i="3"/>
  <c r="B45" i="3"/>
  <c r="B44" i="3"/>
  <c r="G43" i="3"/>
  <c r="B43" i="3"/>
  <c r="G42" i="3"/>
  <c r="B42" i="3"/>
  <c r="G41" i="3"/>
  <c r="B41" i="3"/>
  <c r="G40" i="3"/>
  <c r="B40" i="3"/>
  <c r="G39" i="3"/>
  <c r="B39" i="3"/>
  <c r="G38" i="3"/>
  <c r="B38" i="3"/>
  <c r="G37" i="3"/>
  <c r="B37" i="3"/>
  <c r="G36" i="3"/>
  <c r="B36" i="3"/>
  <c r="B35" i="3"/>
  <c r="G34" i="3"/>
  <c r="B34" i="3"/>
  <c r="G33" i="3"/>
  <c r="B33" i="3"/>
  <c r="G32" i="3"/>
  <c r="B32" i="3"/>
  <c r="G31" i="3"/>
  <c r="B31" i="3"/>
  <c r="B30" i="3"/>
  <c r="G29" i="3"/>
  <c r="B29" i="3"/>
  <c r="G28" i="3"/>
  <c r="B28" i="3"/>
  <c r="G27" i="3"/>
  <c r="B27" i="3"/>
  <c r="G26" i="3"/>
  <c r="B26" i="3"/>
  <c r="B25" i="3"/>
  <c r="G24" i="3"/>
  <c r="B24" i="3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B12" i="3"/>
  <c r="G11" i="3"/>
  <c r="B11" i="3"/>
  <c r="B10" i="3"/>
  <c r="B9" i="3"/>
  <c r="G8" i="3"/>
  <c r="B8" i="3"/>
  <c r="G7" i="3"/>
  <c r="B7" i="3"/>
  <c r="G6" i="3"/>
  <c r="B6" i="3"/>
  <c r="G89" i="2"/>
  <c r="G88" i="2"/>
  <c r="G87" i="2"/>
  <c r="G86" i="2"/>
  <c r="G84" i="2"/>
  <c r="B84" i="2"/>
  <c r="G83" i="2"/>
  <c r="B83" i="2"/>
  <c r="G82" i="2"/>
  <c r="B82" i="2"/>
  <c r="G81" i="2"/>
  <c r="B81" i="2"/>
  <c r="G80" i="2"/>
  <c r="B80" i="2"/>
  <c r="B79" i="2"/>
  <c r="G78" i="2"/>
  <c r="B78" i="2"/>
  <c r="B77" i="2"/>
  <c r="G76" i="2"/>
  <c r="B76" i="2"/>
  <c r="B75" i="2"/>
  <c r="G74" i="2"/>
  <c r="B74" i="2"/>
  <c r="B73" i="2"/>
  <c r="G72" i="2"/>
  <c r="B72" i="2"/>
  <c r="B71" i="2"/>
  <c r="G70" i="2"/>
  <c r="B70" i="2"/>
  <c r="B69" i="2"/>
  <c r="G68" i="2"/>
  <c r="B68" i="2"/>
  <c r="B67" i="2"/>
  <c r="G66" i="2"/>
  <c r="B66" i="2"/>
  <c r="B65" i="2"/>
  <c r="G64" i="2"/>
  <c r="B64" i="2"/>
  <c r="B63" i="2"/>
  <c r="G62" i="2"/>
  <c r="B62" i="2"/>
  <c r="G61" i="2"/>
  <c r="B61" i="2"/>
  <c r="G60" i="2"/>
  <c r="B60" i="2"/>
  <c r="B59" i="2"/>
  <c r="G58" i="2"/>
  <c r="B58" i="2"/>
  <c r="G57" i="2"/>
  <c r="B57" i="2"/>
  <c r="G56" i="2"/>
  <c r="B56" i="2"/>
  <c r="G55" i="2"/>
  <c r="B55" i="2"/>
  <c r="G54" i="2"/>
  <c r="B54" i="2"/>
  <c r="G53" i="2"/>
  <c r="B53" i="2"/>
  <c r="G52" i="2"/>
  <c r="B52" i="2"/>
  <c r="G51" i="2"/>
  <c r="B51" i="2"/>
  <c r="G50" i="2"/>
  <c r="B50" i="2"/>
  <c r="G49" i="2"/>
  <c r="B49" i="2"/>
  <c r="G48" i="2"/>
  <c r="B48" i="2"/>
  <c r="B47" i="2"/>
  <c r="G46" i="2"/>
  <c r="B46" i="2"/>
  <c r="G45" i="2"/>
  <c r="B45" i="2"/>
  <c r="B44" i="2"/>
  <c r="G43" i="2"/>
  <c r="B43" i="2"/>
  <c r="G42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B35" i="2"/>
  <c r="G34" i="2"/>
  <c r="B34" i="2"/>
  <c r="G33" i="2"/>
  <c r="B33" i="2"/>
  <c r="G32" i="2"/>
  <c r="B32" i="2"/>
  <c r="G31" i="2"/>
  <c r="B31" i="2"/>
  <c r="B30" i="2"/>
  <c r="G29" i="2"/>
  <c r="B29" i="2"/>
  <c r="G28" i="2"/>
  <c r="B28" i="2"/>
  <c r="G27" i="2"/>
  <c r="B27" i="2"/>
  <c r="G26" i="2"/>
  <c r="B26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B12" i="2"/>
  <c r="G11" i="2"/>
  <c r="B11" i="2"/>
  <c r="G10" i="2"/>
  <c r="B10" i="2"/>
  <c r="B9" i="2"/>
  <c r="G8" i="2"/>
  <c r="B8" i="2"/>
  <c r="G7" i="2"/>
  <c r="B7" i="2"/>
  <c r="G6" i="2"/>
  <c r="B6" i="2"/>
  <c r="G89" i="1"/>
  <c r="G88" i="1"/>
  <c r="G87" i="1"/>
  <c r="G86" i="1"/>
  <c r="G84" i="1"/>
  <c r="G83" i="1"/>
  <c r="G82" i="1"/>
  <c r="G81" i="1"/>
  <c r="G80" i="1"/>
  <c r="B79" i="1"/>
  <c r="B84" i="1" s="1"/>
  <c r="G78" i="1"/>
  <c r="B78" i="1"/>
  <c r="B77" i="1"/>
  <c r="G76" i="1"/>
  <c r="B76" i="1"/>
  <c r="B75" i="1"/>
  <c r="G74" i="1"/>
  <c r="B74" i="1"/>
  <c r="B73" i="1"/>
  <c r="G72" i="1"/>
  <c r="B72" i="1"/>
  <c r="B71" i="1"/>
  <c r="G70" i="1"/>
  <c r="B70" i="1"/>
  <c r="B69" i="1"/>
  <c r="G68" i="1"/>
  <c r="B68" i="1"/>
  <c r="B67" i="1"/>
  <c r="G66" i="1"/>
  <c r="B66" i="1"/>
  <c r="B65" i="1"/>
  <c r="G64" i="1"/>
  <c r="B64" i="1"/>
  <c r="B63" i="1"/>
  <c r="G62" i="1"/>
  <c r="B62" i="1"/>
  <c r="G61" i="1"/>
  <c r="B61" i="1"/>
  <c r="G60" i="1"/>
  <c r="B60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B47" i="1"/>
  <c r="G46" i="1"/>
  <c r="B46" i="1"/>
  <c r="G45" i="1"/>
  <c r="B45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B35" i="1"/>
  <c r="G34" i="1"/>
  <c r="B34" i="1"/>
  <c r="G33" i="1"/>
  <c r="B33" i="1"/>
  <c r="G32" i="1"/>
  <c r="B32" i="1"/>
  <c r="G31" i="1"/>
  <c r="B31" i="1"/>
  <c r="B30" i="1"/>
  <c r="G29" i="1"/>
  <c r="B29" i="1"/>
  <c r="G28" i="1"/>
  <c r="B28" i="1"/>
  <c r="G27" i="1"/>
  <c r="B27" i="1"/>
  <c r="G26" i="1"/>
  <c r="B26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B12" i="1"/>
  <c r="G11" i="1"/>
  <c r="B11" i="1"/>
  <c r="G10" i="1"/>
  <c r="B10" i="1"/>
  <c r="B9" i="1"/>
  <c r="G8" i="1"/>
  <c r="B8" i="1"/>
  <c r="G7" i="1"/>
  <c r="B7" i="1"/>
  <c r="G6" i="1"/>
  <c r="B6" i="1"/>
  <c r="B80" i="3" l="1"/>
  <c r="B81" i="3"/>
  <c r="B82" i="3"/>
  <c r="B83" i="3"/>
  <c r="B85" i="2"/>
  <c r="B80" i="1"/>
  <c r="B81" i="1"/>
  <c r="B82" i="1"/>
  <c r="B83" i="1"/>
  <c r="B88" i="2"/>
  <c r="B87" i="2"/>
  <c r="B86" i="2"/>
  <c r="B89" i="2"/>
  <c r="B85" i="3" l="1"/>
  <c r="B85" i="1"/>
  <c r="B88" i="3" l="1"/>
  <c r="B86" i="3"/>
  <c r="B89" i="3"/>
  <c r="B87" i="3"/>
  <c r="B87" i="1"/>
  <c r="B89" i="1"/>
  <c r="B86" i="1"/>
  <c r="B88" i="1"/>
</calcChain>
</file>

<file path=xl/sharedStrings.xml><?xml version="1.0" encoding="utf-8"?>
<sst xmlns="http://schemas.openxmlformats.org/spreadsheetml/2006/main" count="501" uniqueCount="231">
  <si>
    <t>№</t>
  </si>
  <si>
    <t>${ourFirm_shortName}</t>
  </si>
  <si>
    <t>${subFirm_shortName}</t>
  </si>
  <si>
    <t>${ourFirm_headerPosition}</t>
  </si>
  <si>
    <t>${subFirm_headerPosition}</t>
  </si>
  <si>
    <t>_______________   ${ourFirm_headershort}</t>
  </si>
  <si>
    <t>_______________   ${subFirm_headershort}</t>
  </si>
  <si>
    <t>${ourFirm_doonbasis}</t>
  </si>
  <si>
    <t>${subFirm_doonbasis}</t>
  </si>
  <si>
    <t>Приложение №1 к договору № ${contract_fullNumber}
Appendix №1 to contract № ${contract_fullNumber}</t>
  </si>
  <si>
    <t xml:space="preserve">Единица измерения /
measure </t>
  </si>
  <si>
    <t>Вид испытания, диаметр и толщина стенки /
Type of test, diameter and wall thickness</t>
  </si>
  <si>
    <t>Расценка за ед., руб /
Price per unit, RUB</t>
  </si>
  <si>
    <t>п.м.
m.</t>
  </si>
  <si>
    <t>стык
welded join</t>
  </si>
  <si>
    <r>
      <t>м</t>
    </r>
    <r>
      <rPr>
        <sz val="11"/>
        <color theme="1"/>
        <rFont val="Calibri"/>
        <family val="2"/>
        <charset val="204"/>
      </rPr>
      <t>²
m</t>
    </r>
    <r>
      <rPr>
        <vertAlign val="superscript"/>
        <sz val="11"/>
        <color theme="1"/>
        <rFont val="Calibri"/>
        <family val="2"/>
        <charset val="204"/>
      </rPr>
      <t>2</t>
    </r>
  </si>
  <si>
    <t>1 замер
1 test-point</t>
  </si>
  <si>
    <t>ЗАКАЗЧИК / CUSTOMER</t>
  </si>
  <si>
    <t>ИСПОЛНИТЕЛЬ / CONTRACTOR</t>
  </si>
  <si>
    <t>Визуально-измерительный контроль стыков изделий из листового металла /
Visual and measuring control of steel structures and vessels</t>
  </si>
  <si>
    <t>несущие металлоконструкции, грузоподъемные механизмы
steel structures, lifting equipment</t>
  </si>
  <si>
    <t>сосуды, аппараты, резервуары
vessels, apparatuses, reservoirs</t>
  </si>
  <si>
    <t>диаметром до 325 мм включительно
diameter up to 325 mm inclusive</t>
  </si>
  <si>
    <t>диаметром до 60 мм включительно
diameter up to 60 mm inclusive</t>
  </si>
  <si>
    <t>диаметром до 114 мм включительно
diameter up to 114 mm inclusive</t>
  </si>
  <si>
    <t>диаметром до 219 мм включительно
diameter up to 219 mm inclusive</t>
  </si>
  <si>
    <t>диаметром до 273 мм включительно
diameter up to 273 mm inclusive</t>
  </si>
  <si>
    <t>диаметром до 426 мм включительно
diameter up to 426 mm inclusive</t>
  </si>
  <si>
    <t>диаметром до 530 мм включительно
diameter up to 530 mm inclusive</t>
  </si>
  <si>
    <t>диаметром до 630 мм включительно
diameter up to 630 mm inclusive</t>
  </si>
  <si>
    <t>диаметром до 720 мм включительно
diameter up to 720 mm inclusive</t>
  </si>
  <si>
    <t>диаметром до 820 мм включительно
diameter up to 820 mm inclusive</t>
  </si>
  <si>
    <t>диаметром до 920 мм включительно
diameter up to 920 mm inclusive</t>
  </si>
  <si>
    <t>диаметром до 1020 мм включительно
diameter up to 1020 mm inclusive</t>
  </si>
  <si>
    <t>Капиллярный контроль (цветная дефектоскопия) трубопроводов
Penetrantion test (color method) for welded joints of pipes</t>
  </si>
  <si>
    <t>Капиллярный контроль металлоконструкций
Penetrantion test (color method) for welded joints of steel structures</t>
  </si>
  <si>
    <t>Сварные соединения (нижнее положение)
Welded joints (bottom position)</t>
  </si>
  <si>
    <t>Сварные соединения (потолочное положение)
Welded joints (ceiling position)</t>
  </si>
  <si>
    <t>Основной металл (нижнее положение)
Base metal (bottom position)</t>
  </si>
  <si>
    <t>Основной металл (потолочное положение)
Base metal (ceiling position)</t>
  </si>
  <si>
    <t>Радиографический контроль стыков изделий из листового металла (резервуары, сосуды, несущие конструкции)
Radiographic inspection of steel structures welded joints</t>
  </si>
  <si>
    <t>диаметром до 1220 мм включительно
diameter up to 1220 mm inclusive</t>
  </si>
  <si>
    <t>Ультразвуковой контроль трубопроводов
Ultrasonic inspection of pipelines welded joints</t>
  </si>
  <si>
    <t>толщина до 10 мм включительно
thickness up to 10 mm inclusive</t>
  </si>
  <si>
    <t>толщина до 60 мм включительно
thickness up to 60 mm inclusive</t>
  </si>
  <si>
    <t>толщина до 30 мм включительно
thickness up to 30 mm inclusive</t>
  </si>
  <si>
    <t>углеродистые и низколегированные стали
carbon and low alloy steels</t>
  </si>
  <si>
    <t>Стилоскопирование (рентгенофлуоресцентный хим.анализ - РФА)
Positive Material Identification (x-ray fluorescence chemical.analysis - PMI-XRF)</t>
  </si>
  <si>
    <t>кол-во измерений по требованию заказчика (проекта)
measurements number according of the customer (project) requirements</t>
  </si>
  <si>
    <t>Тест сварных швов накладок избыточным давлением
Test welds overlays overpressure</t>
  </si>
  <si>
    <t>Замер ферритной фазы
Measurement of the ferritic phase content</t>
  </si>
  <si>
    <t>Вакуумирование сварных швов
Vacuuming of welded joints</t>
  </si>
  <si>
    <t>Ультразвуковая твердометрия
Ultrasonic hardness measurement</t>
  </si>
  <si>
    <t>Ультразвуковая толщинометрия
Ultrasonic thickness measurement</t>
  </si>
  <si>
    <t>Визуально-измерительный контроль трубопроводов
Visual and measuring control of pipes</t>
  </si>
  <si>
    <t>Испытание на герметичность методом "мел-керосин"
The leak test using method "chalk-kerosene"</t>
  </si>
  <si>
    <t>сосуды, аппараты, резервуары
vessels, apparatuses, tanks</t>
  </si>
  <si>
    <t>диаметром свыше 325 мм до 530 мм включительно
diameter over 325 mm to 530 mm inclusive</t>
  </si>
  <si>
    <t>толщина до 9 мм включительно
metall thickness up to 9 mm inclusive</t>
  </si>
  <si>
    <t>толщина до 13 мм включительно
metall thickness up to 13 mm inclusive</t>
  </si>
  <si>
    <t>диаметром свыше 530 мм до 1420 мм включительно
diameter over 530 mm to 1420 mm inclusive</t>
  </si>
  <si>
    <t>Магнитопорошковый контроль сварных швов металлоконструкций
Magnetic particle control for welded joints of steel structures</t>
  </si>
  <si>
    <t>Тепловизионный контроль
Thermovision control</t>
  </si>
  <si>
    <t>Любые виды устройств
Any kinds of devices</t>
  </si>
  <si>
    <r>
      <rPr>
        <b/>
        <sz val="11"/>
        <color theme="1"/>
        <rFont val="Times New Roman"/>
        <family val="1"/>
        <charset val="204"/>
      </rPr>
      <t>Радиографический контроль сварных стыков трубопроводов</t>
    </r>
    <r>
      <rPr>
        <b/>
        <sz val="10"/>
        <color theme="1"/>
        <rFont val="Times New Roman"/>
        <family val="1"/>
        <charset val="204"/>
      </rPr>
      <t xml:space="preserve">
</t>
    </r>
    <r>
      <rPr>
        <b/>
        <sz val="9"/>
        <color theme="1"/>
        <rFont val="Times New Roman"/>
        <family val="1"/>
        <charset val="204"/>
      </rPr>
      <t xml:space="preserve">* расценки даны при толщине стенки трубы до 10 мм включительно на пленку типа "F8"
* при толщине свыше 10 мм - стоимость может быть увеличена до 50% (в зависимости от характеристик контроля)
* при толщинах труб свыше 13 мм и диаметра свыше 630 - применяется индивидуальный расчет стоимости
* если по требованию проекта снимки на пленку "D4" или "D7" - применяется индивидуальный расчет стоимости
</t>
    </r>
    <r>
      <rPr>
        <b/>
        <sz val="11"/>
        <color theme="1"/>
        <rFont val="Times New Roman"/>
        <family val="1"/>
        <charset val="204"/>
      </rPr>
      <t>Radiographic inspection of pipes welded joints</t>
    </r>
    <r>
      <rPr>
        <b/>
        <sz val="9"/>
        <color theme="1"/>
        <rFont val="Times New Roman"/>
        <family val="1"/>
        <charset val="204"/>
      </rPr>
      <t xml:space="preserve">
* prices are given for pipes wall thickness up to 10 mm inclusive on film type "F8"
* if wall thickness more than 10 mm - the cost can be increased up to 50% (depends on the control conditions)
* when the thicknesses of tubes over 13 mm and a diameter more than 630 - applies individual calculation cost
* if according project requirements we shell be apply film types "D4" or "D7" - applies individual cost calculation</t>
    </r>
  </si>
  <si>
    <t>диаметром свыше 530 мм до 820 мм включительно
diameter over 530 mm to 820 mm inclusive</t>
  </si>
  <si>
    <t>диаметром свыше 820 мм до 1420 мм включительно
diameter over 820 mm to 1420 mm inclusive</t>
  </si>
  <si>
    <t>Стальные листы
Steel sheets</t>
  </si>
  <si>
    <t>Аккустическая эмиссия
Acoustic emission</t>
  </si>
  <si>
    <t>Аккустико-эмиссионный контроль при гидравлическом испытании трубопроводов.
Acoustic emission control during hydraulic testing of pipelines.</t>
  </si>
  <si>
    <t>1 линия
1 piping</t>
  </si>
  <si>
    <t>Аккустико-эмиссионный контроль при гидравлическом испытании сосуда / резервуара.
Acoustic emission control during hydraulic testing of vessels / tank.</t>
  </si>
  <si>
    <t>1 сосуд
1 vessel</t>
  </si>
  <si>
    <t>Аккустико-эмиссионный контроль при нагружении свай.
Acoustic emission control when piles loading.</t>
  </si>
  <si>
    <t>1 свая
1 pile</t>
  </si>
  <si>
    <t>1 снимок 
1 snapshot</t>
  </si>
  <si>
    <t>1 снимок 
1 RT-film
(300х100)</t>
  </si>
  <si>
    <t>Аккустико-эмиссионный контроль при испытании стрелы крана.
Acoustic emission control when testing boom crane.</t>
  </si>
  <si>
    <t>1 секция
1 section</t>
  </si>
  <si>
    <t>Расценки на проведение неразрушающего контроля сварных соединений.
Price for non-destructive testing of welded joints.</t>
  </si>
  <si>
    <t>Приложение №1 к договору № ${contract_fullNumber}</t>
  </si>
  <si>
    <t>Расценки на проведение неразрушающего контроля сварных соединений.</t>
  </si>
  <si>
    <t>Вид испытания, диаметр и толщина стенки</t>
  </si>
  <si>
    <t>Единица измерения</t>
  </si>
  <si>
    <t>Расценка за ед., руб</t>
  </si>
  <si>
    <t>Визуально-измерительный контроль трубопроводов</t>
  </si>
  <si>
    <t>диаметром до 325 мм включительно</t>
  </si>
  <si>
    <t>диаметром свыше 325 мм до 530 мм включительно</t>
  </si>
  <si>
    <t>диаметром свыше 530 мм до 1420 мм включительно</t>
  </si>
  <si>
    <t>Визуально-измерительный контроль стыков изделий из листового металла</t>
  </si>
  <si>
    <t>несущие металлоконструкции, грузоподъемные механизмы</t>
  </si>
  <si>
    <t>сосуды, аппараты, резервуары</t>
  </si>
  <si>
    <t>Капиллярный контроль (цветная дефектоскопия) трубопроводов</t>
  </si>
  <si>
    <t>диаметром до 60 мм включительно</t>
  </si>
  <si>
    <t>диаметром до 114 мм включительно</t>
  </si>
  <si>
    <t>стык</t>
  </si>
  <si>
    <t>п.м.</t>
  </si>
  <si>
    <t>диаметром до 219 мм включительно</t>
  </si>
  <si>
    <t>диаметром до 273 мм включительно</t>
  </si>
  <si>
    <t>диаметром до 426 мм включительно</t>
  </si>
  <si>
    <t>диаметром до 530 мм включительно</t>
  </si>
  <si>
    <t>диаметром до 630 мм включительно</t>
  </si>
  <si>
    <t>диаметром до 720 мм включительно</t>
  </si>
  <si>
    <t>диаметром до 820 мм включительно</t>
  </si>
  <si>
    <t>диаметром до 920 мм включительно</t>
  </si>
  <si>
    <t>диаметром до 1020 мм включительно</t>
  </si>
  <si>
    <t>Капиллярный контроль металлоконструкций</t>
  </si>
  <si>
    <t>Сварные соединения (нижнее положение)</t>
  </si>
  <si>
    <t>Сварные соединения (потолочное положение)</t>
  </si>
  <si>
    <t>Основной металл (нижнее положение)</t>
  </si>
  <si>
    <t>Основной металл (потолочное положение)</t>
  </si>
  <si>
    <r>
      <t>м</t>
    </r>
    <r>
      <rPr>
        <sz val="11"/>
        <color theme="1"/>
        <rFont val="Calibri"/>
        <family val="2"/>
        <charset val="204"/>
      </rPr>
      <t>²</t>
    </r>
  </si>
  <si>
    <t>Магнитопорошковый контроль сварных швов металлоконструкций</t>
  </si>
  <si>
    <r>
      <rPr>
        <b/>
        <sz val="11"/>
        <color theme="1"/>
        <rFont val="Times New Roman"/>
        <family val="1"/>
        <charset val="204"/>
      </rPr>
      <t>Радиографический контроль сварных стыков трубопроводов</t>
    </r>
    <r>
      <rPr>
        <b/>
        <sz val="10"/>
        <color theme="1"/>
        <rFont val="Times New Roman"/>
        <family val="1"/>
        <charset val="204"/>
      </rPr>
      <t xml:space="preserve">
</t>
    </r>
    <r>
      <rPr>
        <b/>
        <sz val="9"/>
        <color theme="1"/>
        <rFont val="Times New Roman"/>
        <family val="1"/>
        <charset val="204"/>
      </rPr>
      <t>* расценки даны при толщине стенки трубы до 10 мм включительно на пленку типа "F8"
* при толщине свыше 10 мм - стоимость может быть увеличена до 50% (в зависимости от характеристик контроля)
* при толщинах труб свыше 13 мм и диаметра свыше 630 - применяется индивидуальный расчет стоимости
* если по требованию проекта снимки на пленку "D4" или "D7" - применяется индивидуальный расчет стоимости</t>
    </r>
    <r>
      <rPr>
        <b/>
        <sz val="11"/>
        <color theme="1"/>
        <rFont val="Times New Roman"/>
        <family val="1"/>
        <charset val="204"/>
      </rPr>
      <t/>
    </r>
  </si>
  <si>
    <t>Радиографический контроль стыков изделий из листового металла (резервуары, сосуды, несущие конструкции)</t>
  </si>
  <si>
    <t>толщина до 9 мм включительно</t>
  </si>
  <si>
    <t>толщина до 13 мм включительно</t>
  </si>
  <si>
    <t>Ультразвуковой контроль трубопроводов</t>
  </si>
  <si>
    <t>диаметром до 1220 мм включительно</t>
  </si>
  <si>
    <t>толщина до 10 мм включительно</t>
  </si>
  <si>
    <t>толщина до 30 мм включительно</t>
  </si>
  <si>
    <t>толщина до 60 мм включительно</t>
  </si>
  <si>
    <t>Ультразвуковой контроль сварных швов металлоконструкций, резервуаров, сосудов, аппаратов</t>
  </si>
  <si>
    <t>Ультразвуковой контроль сварных швов металлоконструкций, резервуаров, сосудов, аппаратов
Ultrasonic inspection of welded joints of metal structures, tanks, vessels, apparatus</t>
  </si>
  <si>
    <t>Ультразвуковая толщинометрия</t>
  </si>
  <si>
    <t>углеродистые и низколегированные стали</t>
  </si>
  <si>
    <t>1 замер</t>
  </si>
  <si>
    <t>Ультразвуковая твердометрия</t>
  </si>
  <si>
    <t>Стилоскопирование (рентгенофлуоресцентный хим.анализ - РФА)</t>
  </si>
  <si>
    <t>кол-во измерений по требованию заказчика (проекта)</t>
  </si>
  <si>
    <t>Замер ферритной фазы</t>
  </si>
  <si>
    <t>Вакуумирование сварных швов</t>
  </si>
  <si>
    <t>Тест сварных швов накладок избыточным давлением</t>
  </si>
  <si>
    <t>Испытание на герметичность методом "мел-керосин"</t>
  </si>
  <si>
    <t>Тепловизионный контроль</t>
  </si>
  <si>
    <t>Любые виды устройств</t>
  </si>
  <si>
    <t xml:space="preserve">1 снимок </t>
  </si>
  <si>
    <t>Электро-контроль изоляционных / лакокрасочных покрытий трубопроводов</t>
  </si>
  <si>
    <t>диаметром свыше 530 мм до 820 мм включительно</t>
  </si>
  <si>
    <t>диаметром свыше 820 мм до 1420 мм включительно</t>
  </si>
  <si>
    <t>Стальные листы</t>
  </si>
  <si>
    <t>Аккустическая эмиссия</t>
  </si>
  <si>
    <t>Аккустико-эмиссионный контроль при гидравлическом испытании трубопроводов.</t>
  </si>
  <si>
    <t>Аккустико-эмиссионный контроль при гидравлическом испытании сосуда / резервуара.</t>
  </si>
  <si>
    <t>Аккустико-эмиссионный контроль при испытании стрелы крана.</t>
  </si>
  <si>
    <t>Аккустико-эмиссионный контроль при нагружении свай.</t>
  </si>
  <si>
    <t>1 линия</t>
  </si>
  <si>
    <t>1 сосуд</t>
  </si>
  <si>
    <t>1 секция</t>
  </si>
  <si>
    <t>1 свая</t>
  </si>
  <si>
    <t>ИСПОЛНИТЕЛЬ</t>
  </si>
  <si>
    <t>ЗАКАЗЧИК</t>
  </si>
  <si>
    <t>Электро-контроль изоляционных / лакокрасочных покрытий трубопроводов
Electro-control of pipelines insulation / paint coatings</t>
  </si>
  <si>
    <t>Appendix №1 to contract № ${contract_fullNumber}</t>
  </si>
  <si>
    <t>Price for non-destructive testing of welded joints.</t>
  </si>
  <si>
    <t>Type of test, diameter and wall thickness</t>
  </si>
  <si>
    <t xml:space="preserve">measure </t>
  </si>
  <si>
    <t>Price per unit, RUB</t>
  </si>
  <si>
    <t>Visual and measuring control of pipes</t>
  </si>
  <si>
    <t>diameter up to 325 mm inclusive</t>
  </si>
  <si>
    <t>diameter over 325 mm to 530 mm inclusive</t>
  </si>
  <si>
    <t>diameter over 530 mm to 1420 mm inclusive</t>
  </si>
  <si>
    <t>Visual and measuring control of steel structures and vessels</t>
  </si>
  <si>
    <t>welded join</t>
  </si>
  <si>
    <t>steel structures, lifting equipment</t>
  </si>
  <si>
    <t>vessels, apparatuses, reservoirs</t>
  </si>
  <si>
    <t>Penetrantion test (color method) for welded joints of pipes</t>
  </si>
  <si>
    <t>m.</t>
  </si>
  <si>
    <t>diameter up to 60 mm inclusive</t>
  </si>
  <si>
    <t>diameter up to 114 mm inclusive</t>
  </si>
  <si>
    <t>diameter up to 219 mm inclusive</t>
  </si>
  <si>
    <t>diameter up to 273 mm inclusive</t>
  </si>
  <si>
    <t>diameter up to 426 mm inclusive</t>
  </si>
  <si>
    <t>diameter up to 530 mm inclusive</t>
  </si>
  <si>
    <t>diameter up to 630 mm inclusive</t>
  </si>
  <si>
    <t>diameter up to 720 mm inclusive</t>
  </si>
  <si>
    <t>diameter up to 820 mm inclusive</t>
  </si>
  <si>
    <t>diameter up to 920 mm inclusive</t>
  </si>
  <si>
    <t>diameter up to 1020 mm inclusive</t>
  </si>
  <si>
    <t>Penetrantion test (color method) for welded joints of steel structures</t>
  </si>
  <si>
    <t>Welded joints (bottom position)</t>
  </si>
  <si>
    <r>
      <rPr>
        <sz val="11"/>
        <color theme="1"/>
        <rFont val="Calibri"/>
        <family val="2"/>
        <charset val="204"/>
      </rPr>
      <t>m</t>
    </r>
    <r>
      <rPr>
        <vertAlign val="superscript"/>
        <sz val="11"/>
        <color theme="1"/>
        <rFont val="Calibri"/>
        <family val="2"/>
        <charset val="204"/>
      </rPr>
      <t>2</t>
    </r>
  </si>
  <si>
    <t>Welded joints (ceiling position)</t>
  </si>
  <si>
    <t>Base metal (bottom position)</t>
  </si>
  <si>
    <t>Base metal (ceiling position)</t>
  </si>
  <si>
    <t>Magnetic particle control for welded joints of steel structures</t>
  </si>
  <si>
    <r>
      <rPr>
        <b/>
        <sz val="11"/>
        <color theme="1"/>
        <rFont val="Times New Roman"/>
        <family val="1"/>
        <charset val="204"/>
      </rPr>
      <t>Radiographic inspection of pipes welded joints</t>
    </r>
    <r>
      <rPr>
        <b/>
        <sz val="9"/>
        <color theme="1"/>
        <rFont val="Times New Roman"/>
        <family val="1"/>
        <charset val="204"/>
      </rPr>
      <t xml:space="preserve">
* prices are given for pipes wall thickness up to 10 mm inclusive on film type "F8"
* if wall thickness more than 10 mm - the cost can be increased up to 50% (depends on the control conditions)
* when the thicknesses of tubes over 13 mm and a diameter more than 630 - applies individual calculation cost
* if according project requirements we shell be apply film types "D4" or "D7" - applies individual cost calculation</t>
    </r>
  </si>
  <si>
    <t>Radiographic inspection of steel structures welded joints</t>
  </si>
  <si>
    <t>metall thickness up to 9 mm inclusive</t>
  </si>
  <si>
    <t>metall thickness up to 13 mm inclusive</t>
  </si>
  <si>
    <t>Ultrasonic inspection of pipelines welded joints</t>
  </si>
  <si>
    <t>diameter up to 1220 mm inclusive</t>
  </si>
  <si>
    <t>Ultrasonic inspection of welded joints of metal structures, tanks, vessels, apparatus</t>
  </si>
  <si>
    <t>thickness up to 10 mm inclusive</t>
  </si>
  <si>
    <t>thickness up to 30 mm inclusive</t>
  </si>
  <si>
    <t>thickness up to 60 mm inclusive</t>
  </si>
  <si>
    <t>Ultrasonic thickness measurement</t>
  </si>
  <si>
    <t>carbon and low alloy steels</t>
  </si>
  <si>
    <t>Ultrasonic hardness measurement</t>
  </si>
  <si>
    <t>Positive Material Identification (x-ray fluorescence chemical.analysis - PMI-XRF)</t>
  </si>
  <si>
    <t>measurements number according of the customer (project) requirements</t>
  </si>
  <si>
    <t>Measurement of the ferritic phase content</t>
  </si>
  <si>
    <t>Vacuuming of welded joints</t>
  </si>
  <si>
    <t>vessels, apparatuses, tanks</t>
  </si>
  <si>
    <t>Test welds overlays overpressure</t>
  </si>
  <si>
    <t>The leak test using method "chalk-kerosene"</t>
  </si>
  <si>
    <t>Thermovision control</t>
  </si>
  <si>
    <t>Any kinds of devices</t>
  </si>
  <si>
    <t>Electro-control of pipelines insulation / paint coatings</t>
  </si>
  <si>
    <t>diameter over 530 mm to 820 mm inclusive</t>
  </si>
  <si>
    <t>diameter over 820 mm to 1420 mm inclusive</t>
  </si>
  <si>
    <t>Steel sheets</t>
  </si>
  <si>
    <t>Acoustic emission</t>
  </si>
  <si>
    <t>Acoustic emission control during hydraulic testing of pipelines.</t>
  </si>
  <si>
    <t>Acoustic emission control during hydraulic testing of vessels / tank.</t>
  </si>
  <si>
    <t>Acoustic emission control when testing boom crane.</t>
  </si>
  <si>
    <t>Acoustic emission control when piles loading.</t>
  </si>
  <si>
    <t>CONTRACTOR</t>
  </si>
  <si>
    <t>CUSTOMER</t>
  </si>
  <si>
    <t>1 RT-film
(300х100)</t>
  </si>
  <si>
    <t>1 test-point</t>
  </si>
  <si>
    <t>1 snapshot</t>
  </si>
  <si>
    <r>
      <t>m</t>
    </r>
    <r>
      <rPr>
        <vertAlign val="superscript"/>
        <sz val="11"/>
        <color theme="1"/>
        <rFont val="Calibri"/>
        <family val="2"/>
        <charset val="204"/>
      </rPr>
      <t>2</t>
    </r>
  </si>
  <si>
    <t>1 piping</t>
  </si>
  <si>
    <t>1 vessel</t>
  </si>
  <si>
    <t>1 section</t>
  </si>
  <si>
    <t>1 pile</t>
  </si>
  <si>
    <t>1 снимок (300х100)</t>
  </si>
  <si>
    <t>1 накладка
1 pad</t>
  </si>
  <si>
    <t>1 накладка</t>
  </si>
  <si>
    <t>1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</si>
</sst>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€-1]_-;\-* #,##0.00[$€-1]_-;_-* &quot;-&quot;??[$€-1]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</font>
    <font>
      <sz val="1"/>
      <color theme="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5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ISOCPEUR"/>
      <family val="2"/>
      <charset val="204"/>
    </font>
    <font>
      <sz val="12"/>
      <color indexed="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</font>
    <font>
      <b/>
      <sz val="11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50">
    <xf numFmtId="164" fontId="0" fillId="0" borderId="0"/>
    <xf numFmtId="164" fontId="7" fillId="0" borderId="0" applyFont="0" applyFill="0" applyBorder="0" applyAlignment="0" applyProtection="0"/>
    <xf numFmtId="164" fontId="8" fillId="3" borderId="0">
      <alignment horizontal="left" vertical="top"/>
    </xf>
    <xf numFmtId="164" fontId="8" fillId="3" borderId="0">
      <alignment horizontal="left" vertical="top"/>
    </xf>
    <xf numFmtId="164" fontId="8" fillId="3" borderId="0">
      <alignment horizontal="center" vertical="center"/>
    </xf>
    <xf numFmtId="164" fontId="8" fillId="3" borderId="0">
      <alignment horizontal="center" vertical="center"/>
    </xf>
    <xf numFmtId="164" fontId="8" fillId="3" borderId="0">
      <alignment horizontal="center" vertical="center"/>
    </xf>
    <xf numFmtId="164" fontId="8" fillId="3" borderId="0">
      <alignment horizontal="center" vertical="center"/>
    </xf>
    <xf numFmtId="164" fontId="8" fillId="3" borderId="0">
      <alignment horizontal="center" vertical="center"/>
    </xf>
    <xf numFmtId="164" fontId="8" fillId="3" borderId="0">
      <alignment horizontal="right" vertical="center"/>
    </xf>
    <xf numFmtId="164" fontId="8" fillId="3" borderId="0">
      <alignment horizontal="left" vertical="center"/>
    </xf>
    <xf numFmtId="164" fontId="8" fillId="3" borderId="0">
      <alignment horizontal="left" vertical="center"/>
    </xf>
    <xf numFmtId="164" fontId="9" fillId="3" borderId="0">
      <alignment horizontal="center" vertical="top"/>
    </xf>
    <xf numFmtId="164" fontId="8" fillId="3" borderId="0">
      <alignment horizontal="right" vertical="center"/>
    </xf>
    <xf numFmtId="164" fontId="8" fillId="3" borderId="0">
      <alignment horizontal="left" vertical="top"/>
    </xf>
    <xf numFmtId="164" fontId="8" fillId="3" borderId="0">
      <alignment horizontal="right" vertical="center"/>
    </xf>
    <xf numFmtId="164" fontId="8" fillId="3" borderId="0">
      <alignment horizontal="left" vertical="center"/>
    </xf>
    <xf numFmtId="164" fontId="8" fillId="3" borderId="0">
      <alignment horizontal="center" vertical="center"/>
    </xf>
    <xf numFmtId="164" fontId="10" fillId="3" borderId="0">
      <alignment horizontal="center" vertical="center"/>
    </xf>
    <xf numFmtId="164" fontId="10" fillId="3" borderId="0">
      <alignment horizontal="center" vertical="center"/>
    </xf>
    <xf numFmtId="164" fontId="8" fillId="3" borderId="0">
      <alignment horizontal="center" vertical="center"/>
    </xf>
    <xf numFmtId="164" fontId="8" fillId="3" borderId="0">
      <alignment horizontal="right" vertical="center"/>
    </xf>
    <xf numFmtId="164" fontId="8" fillId="3" borderId="0">
      <alignment horizontal="center" vertical="center"/>
    </xf>
    <xf numFmtId="164" fontId="8" fillId="3" borderId="0">
      <alignment horizontal="left" vertical="top"/>
    </xf>
    <xf numFmtId="164" fontId="11" fillId="3" borderId="0">
      <alignment horizontal="left" vertical="center"/>
    </xf>
    <xf numFmtId="164" fontId="9" fillId="3" borderId="0">
      <alignment horizontal="right" vertical="top"/>
    </xf>
    <xf numFmtId="164" fontId="8" fillId="3" borderId="0">
      <alignment horizontal="center" vertical="top"/>
    </xf>
    <xf numFmtId="164" fontId="8" fillId="3" borderId="0">
      <alignment horizontal="center" vertical="top"/>
    </xf>
    <xf numFmtId="164" fontId="8" fillId="3" borderId="0">
      <alignment horizontal="center" vertical="top"/>
    </xf>
    <xf numFmtId="164" fontId="8" fillId="3" borderId="0">
      <alignment horizontal="center" vertical="top"/>
    </xf>
    <xf numFmtId="164" fontId="12" fillId="0" borderId="0"/>
    <xf numFmtId="164" fontId="12" fillId="0" borderId="0"/>
    <xf numFmtId="164" fontId="13" fillId="0" borderId="0"/>
    <xf numFmtId="164" fontId="14" fillId="0" borderId="0">
      <alignment horizontal="left" vertical="top" wrapText="1"/>
    </xf>
    <xf numFmtId="164" fontId="7" fillId="0" borderId="0"/>
    <xf numFmtId="164" fontId="7" fillId="0" borderId="0"/>
    <xf numFmtId="164" fontId="15" fillId="0" borderId="0"/>
    <xf numFmtId="164" fontId="16" fillId="0" borderId="0"/>
    <xf numFmtId="164" fontId="12" fillId="0" borderId="0"/>
    <xf numFmtId="164" fontId="13" fillId="0" borderId="0"/>
    <xf numFmtId="164" fontId="17" fillId="0" borderId="0"/>
    <xf numFmtId="164" fontId="1" fillId="0" borderId="0"/>
    <xf numFmtId="164" fontId="12" fillId="0" borderId="0" applyNumberFormat="0" applyFont="0" applyFill="0" applyBorder="0" applyAlignment="0" applyProtection="0">
      <alignment vertical="top"/>
    </xf>
    <xf numFmtId="164" fontId="7" fillId="0" borderId="0"/>
    <xf numFmtId="164" fontId="1" fillId="0" borderId="0"/>
    <xf numFmtId="164" fontId="12" fillId="0" borderId="0"/>
    <xf numFmtId="164" fontId="7" fillId="0" borderId="0"/>
    <xf numFmtId="164" fontId="12" fillId="0" borderId="0"/>
    <xf numFmtId="164" fontId="12" fillId="0" borderId="0" applyNumberFormat="0" applyFont="0" applyFill="0" applyBorder="0" applyAlignment="0" applyProtection="0">
      <alignment vertical="top"/>
    </xf>
    <xf numFmtId="164" fontId="12" fillId="0" borderId="0" applyNumberFormat="0" applyFont="0" applyFill="0" applyBorder="0" applyAlignment="0" applyProtection="0">
      <alignment vertical="top"/>
    </xf>
  </cellStyleXfs>
  <cellXfs count="62">
    <xf numFmtId="164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2" fillId="0" borderId="3" xfId="0" quotePrefix="1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center" wrapText="1"/>
    </xf>
    <xf numFmtId="1" fontId="22" fillId="0" borderId="0" xfId="0" applyNumberFormat="1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left" vertical="center" wrapText="1" indent="1"/>
    </xf>
    <xf numFmtId="164" fontId="3" fillId="2" borderId="5" xfId="0" applyNumberFormat="1" applyFont="1" applyFill="1" applyBorder="1" applyAlignment="1">
      <alignment horizontal="left" vertical="center" wrapText="1" indent="1"/>
    </xf>
    <xf numFmtId="164" fontId="3" fillId="2" borderId="6" xfId="0" applyNumberFormat="1" applyFont="1" applyFill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49" fontId="21" fillId="0" borderId="11" xfId="0" applyNumberFormat="1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left" vertical="center" wrapText="1" indent="2"/>
    </xf>
    <xf numFmtId="164" fontId="3" fillId="0" borderId="12" xfId="0" applyNumberFormat="1" applyFont="1" applyBorder="1" applyAlignment="1">
      <alignment horizontal="left" vertical="center" wrapText="1" indent="2"/>
    </xf>
    <xf numFmtId="164" fontId="3" fillId="0" borderId="13" xfId="0" applyNumberFormat="1" applyFont="1" applyBorder="1" applyAlignment="1">
      <alignment horizontal="left" vertical="center" wrapText="1" indent="2"/>
    </xf>
    <xf numFmtId="164" fontId="22" fillId="0" borderId="11" xfId="0" applyNumberFormat="1" applyFont="1" applyBorder="1" applyAlignment="1">
      <alignment horizontal="left" vertical="top" wrapText="1"/>
    </xf>
    <xf numFmtId="164" fontId="22" fillId="0" borderId="12" xfId="0" applyNumberFormat="1" applyFont="1" applyBorder="1" applyAlignment="1">
      <alignment horizontal="left" vertical="top" wrapText="1"/>
    </xf>
    <xf numFmtId="164" fontId="22" fillId="0" borderId="13" xfId="0" applyNumberFormat="1" applyFont="1" applyBorder="1" applyAlignment="1">
      <alignment horizontal="left" vertical="top" wrapText="1"/>
    </xf>
    <xf numFmtId="164" fontId="22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right" wrapText="1"/>
    </xf>
    <xf numFmtId="164" fontId="18" fillId="2" borderId="4" xfId="0" applyNumberFormat="1" applyFont="1" applyFill="1" applyBorder="1" applyAlignment="1">
      <alignment horizontal="left" vertical="center" wrapText="1" indent="1"/>
    </xf>
    <xf numFmtId="164" fontId="18" fillId="2" borderId="5" xfId="0" applyNumberFormat="1" applyFont="1" applyFill="1" applyBorder="1" applyAlignment="1">
      <alignment horizontal="left" vertical="center" wrapText="1" indent="1"/>
    </xf>
    <xf numFmtId="164" fontId="18" fillId="2" borderId="6" xfId="0" applyNumberFormat="1" applyFont="1" applyFill="1" applyBorder="1" applyAlignment="1">
      <alignment horizontal="left" vertical="center" wrapText="1" indent="1"/>
    </xf>
    <xf numFmtId="164" fontId="3" fillId="0" borderId="14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left" vertical="center" wrapText="1" indent="2"/>
    </xf>
    <xf numFmtId="164" fontId="2" fillId="0" borderId="6" xfId="0" applyNumberFormat="1" applyFont="1" applyBorder="1" applyAlignment="1">
      <alignment horizontal="left" vertical="center" wrapText="1" indent="2"/>
    </xf>
  </cellXfs>
  <cellStyles count="50">
    <cellStyle name="Euro" xfId="1"/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2" xfId="17"/>
    <cellStyle name="S23" xfId="18"/>
    <cellStyle name="S24" xfId="19"/>
    <cellStyle name="S25" xfId="20"/>
    <cellStyle name="S26" xfId="21"/>
    <cellStyle name="S27" xfId="22"/>
    <cellStyle name="S3" xfId="23"/>
    <cellStyle name="S4" xfId="24"/>
    <cellStyle name="S5" xfId="25"/>
    <cellStyle name="S6" xfId="26"/>
    <cellStyle name="S7" xfId="27"/>
    <cellStyle name="S8" xfId="28"/>
    <cellStyle name="S9" xfId="29"/>
    <cellStyle name="Обычный" xfId="0" builtinId="0"/>
    <cellStyle name="Обычный 10" xfId="30"/>
    <cellStyle name="Обычный 10 2" xfId="31"/>
    <cellStyle name="Обычный 11" xfId="32"/>
    <cellStyle name="Обычный 2" xfId="33"/>
    <cellStyle name="Обычный 2 2" xfId="34"/>
    <cellStyle name="Обычный 2 2 2" xfId="35"/>
    <cellStyle name="Обычный 2 2_ККК_2" xfId="36"/>
    <cellStyle name="Обычный 2 3" xfId="37"/>
    <cellStyle name="Обычный 2 4" xfId="38"/>
    <cellStyle name="Обычный 2 5" xfId="39"/>
    <cellStyle name="Обычный 3" xfId="40"/>
    <cellStyle name="Обычный 3 2" xfId="41"/>
    <cellStyle name="Обычный 3 3" xfId="42"/>
    <cellStyle name="Обычный 4" xfId="43"/>
    <cellStyle name="Обычный 4 2" xfId="44"/>
    <cellStyle name="Обычный 5" xfId="45"/>
    <cellStyle name="Обычный 6" xfId="46"/>
    <cellStyle name="Обычный 7" xfId="47"/>
    <cellStyle name="Обычный 8" xfId="48"/>
    <cellStyle name="Обычный 9" xfId="4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  <pageSetUpPr autoPageBreaks="0"/>
  </sheetPr>
  <dimension ref="A1:J97"/>
  <sheetViews>
    <sheetView tabSelected="1" view="pageBreakPreview" topLeftCell="A83" zoomScale="130" zoomScaleNormal="115" zoomScaleSheetLayoutView="130" workbookViewId="0">
      <selection activeCell="C85" sqref="C85:G85"/>
    </sheetView>
  </sheetViews>
  <sheetFormatPr defaultColWidth="9.140625" defaultRowHeight="15" outlineLevelCol="1" x14ac:dyDescent="0.25"/>
  <cols>
    <col min="1" max="1" width="1.5703125" style="6" customWidth="1"/>
    <col min="2" max="2" width="7.28515625" style="16" customWidth="1"/>
    <col min="3" max="3" width="36.7109375" style="1" customWidth="1"/>
    <col min="4" max="4" width="11.140625" style="1" customWidth="1"/>
    <col min="5" max="5" width="12.7109375" style="1" customWidth="1"/>
    <col min="6" max="6" width="12.28515625" style="1" customWidth="1"/>
    <col min="7" max="7" width="22.28515625" style="7" customWidth="1"/>
    <col min="8" max="8" width="1.5703125" style="7" hidden="1" customWidth="1"/>
    <col min="9" max="9" width="15.140625" style="7" hidden="1" customWidth="1" outlineLevel="1"/>
    <col min="10" max="10" width="9.140625" collapsed="1"/>
    <col min="11" max="16384" width="9.140625" style="1"/>
  </cols>
  <sheetData>
    <row r="1" spans="2:9" ht="5.25" customHeight="1" x14ac:dyDescent="0.3"/>
    <row r="2" spans="2:9" ht="31.9" customHeight="1" x14ac:dyDescent="0.25">
      <c r="B2" s="34" t="s">
        <v>9</v>
      </c>
      <c r="C2" s="35"/>
      <c r="D2" s="35"/>
      <c r="E2" s="35"/>
      <c r="F2" s="35"/>
      <c r="G2" s="36"/>
    </row>
    <row r="3" spans="2:9" ht="40.9" customHeight="1" thickBot="1" x14ac:dyDescent="0.3">
      <c r="B3" s="53" t="s">
        <v>79</v>
      </c>
      <c r="C3" s="54"/>
      <c r="D3" s="54"/>
      <c r="E3" s="54"/>
      <c r="F3" s="54"/>
      <c r="G3" s="55"/>
    </row>
    <row r="4" spans="2:9" ht="43.9" customHeight="1" thickBot="1" x14ac:dyDescent="0.3">
      <c r="B4" s="17" t="s">
        <v>0</v>
      </c>
      <c r="C4" s="56" t="s">
        <v>11</v>
      </c>
      <c r="D4" s="57"/>
      <c r="E4" s="58"/>
      <c r="F4" s="3" t="s">
        <v>10</v>
      </c>
      <c r="G4" s="8" t="s">
        <v>12</v>
      </c>
      <c r="H4" s="9"/>
      <c r="I4" s="15">
        <v>1</v>
      </c>
    </row>
    <row r="5" spans="2:9" ht="30" customHeight="1" x14ac:dyDescent="0.25">
      <c r="B5" s="18">
        <v>1</v>
      </c>
      <c r="C5" s="28" t="s">
        <v>54</v>
      </c>
      <c r="D5" s="29"/>
      <c r="E5" s="29"/>
      <c r="F5" s="29"/>
      <c r="G5" s="30"/>
      <c r="H5" s="10"/>
      <c r="I5" s="11"/>
    </row>
    <row r="6" spans="2:9" ht="32.450000000000003" customHeight="1" x14ac:dyDescent="0.25">
      <c r="B6" s="19" t="str">
        <f>$B$5&amp;"."&amp;ROW(A1)</f>
        <v>1.1</v>
      </c>
      <c r="C6" s="31" t="s">
        <v>22</v>
      </c>
      <c r="D6" s="32"/>
      <c r="E6" s="33"/>
      <c r="F6" s="4" t="s">
        <v>14</v>
      </c>
      <c r="G6" s="12">
        <f>IF(I6="","",ROUND(I6*$I$4,0))</f>
        <v>100</v>
      </c>
      <c r="H6" s="10"/>
      <c r="I6" s="13">
        <v>100</v>
      </c>
    </row>
    <row r="7" spans="2:9" ht="27.6" customHeight="1" x14ac:dyDescent="0.25">
      <c r="B7" s="19" t="str">
        <f>$B$5&amp;"."&amp;ROW(A2)</f>
        <v>1.2</v>
      </c>
      <c r="C7" s="31" t="s">
        <v>57</v>
      </c>
      <c r="D7" s="32"/>
      <c r="E7" s="33"/>
      <c r="F7" s="4" t="s">
        <v>14</v>
      </c>
      <c r="G7" s="12">
        <f>IF(I7="","",ROUND(I7*$I$4,0))</f>
        <v>150</v>
      </c>
      <c r="H7" s="10"/>
      <c r="I7" s="13">
        <v>150</v>
      </c>
    </row>
    <row r="8" spans="2:9" ht="27.6" customHeight="1" x14ac:dyDescent="0.25">
      <c r="B8" s="19" t="str">
        <f>$B$5&amp;"."&amp;ROW(A3)</f>
        <v>1.3</v>
      </c>
      <c r="C8" s="31" t="s">
        <v>60</v>
      </c>
      <c r="D8" s="32"/>
      <c r="E8" s="33"/>
      <c r="F8" s="4" t="s">
        <v>14</v>
      </c>
      <c r="G8" s="12">
        <f>IF(I8="","",ROUND(I8*$I$4,0))</f>
        <v>200</v>
      </c>
      <c r="H8" s="10"/>
      <c r="I8" s="13">
        <v>200</v>
      </c>
    </row>
    <row r="9" spans="2:9" ht="29.45" customHeight="1" x14ac:dyDescent="0.25">
      <c r="B9" s="18">
        <f>MAX($B$4:$B8)+1</f>
        <v>2</v>
      </c>
      <c r="C9" s="28" t="s">
        <v>19</v>
      </c>
      <c r="D9" s="29"/>
      <c r="E9" s="29"/>
      <c r="F9" s="29"/>
      <c r="G9" s="30"/>
      <c r="H9" s="10"/>
      <c r="I9" s="13"/>
    </row>
    <row r="10" spans="2:9" ht="29.45" customHeight="1" x14ac:dyDescent="0.25">
      <c r="B10" s="19" t="str">
        <f>$B$9&amp;"."&amp;ROW(A1)</f>
        <v>2.1</v>
      </c>
      <c r="C10" s="31" t="s">
        <v>20</v>
      </c>
      <c r="D10" s="32"/>
      <c r="E10" s="33"/>
      <c r="F10" s="4" t="s">
        <v>13</v>
      </c>
      <c r="G10" s="12">
        <f>IF(I10="","",ROUND(I10*$I$4,0))</f>
        <v>200</v>
      </c>
      <c r="H10" s="10"/>
      <c r="I10" s="13">
        <v>200</v>
      </c>
    </row>
    <row r="11" spans="2:9" ht="30" x14ac:dyDescent="0.25">
      <c r="B11" s="19" t="str">
        <f>$B$9&amp;"."&amp;ROW(A2)</f>
        <v>2.2</v>
      </c>
      <c r="C11" s="31" t="s">
        <v>21</v>
      </c>
      <c r="D11" s="32"/>
      <c r="E11" s="33"/>
      <c r="F11" s="4" t="s">
        <v>13</v>
      </c>
      <c r="G11" s="12">
        <f>IF(I11="","",ROUND(I11*$I$4,0))</f>
        <v>220</v>
      </c>
      <c r="H11" s="10"/>
      <c r="I11" s="13">
        <v>220</v>
      </c>
    </row>
    <row r="12" spans="2:9" ht="30" customHeight="1" x14ac:dyDescent="0.25">
      <c r="B12" s="18">
        <f>MAX($B$4:$B11)+1</f>
        <v>3</v>
      </c>
      <c r="C12" s="28" t="s">
        <v>34</v>
      </c>
      <c r="D12" s="29"/>
      <c r="E12" s="29"/>
      <c r="F12" s="29"/>
      <c r="G12" s="30"/>
      <c r="H12" s="10"/>
      <c r="I12" s="13"/>
    </row>
    <row r="13" spans="2:9" ht="30" x14ac:dyDescent="0.25">
      <c r="B13" s="19" t="str">
        <f>$B$12&amp;"."&amp;ROW(A1)</f>
        <v>3.1</v>
      </c>
      <c r="C13" s="31" t="s">
        <v>23</v>
      </c>
      <c r="D13" s="32"/>
      <c r="E13" s="33"/>
      <c r="F13" s="4" t="s">
        <v>14</v>
      </c>
      <c r="G13" s="12">
        <f>IF(I13="","",ROUND(I13*$I$4,0))</f>
        <v>200</v>
      </c>
      <c r="H13" s="10"/>
      <c r="I13" s="13">
        <v>200</v>
      </c>
    </row>
    <row r="14" spans="2:9" ht="30" x14ac:dyDescent="0.25">
      <c r="B14" s="19" t="str">
        <f t="shared" ref="B14:B24" si="0">$B$12&amp;"."&amp;ROW(A2)</f>
        <v>3.2</v>
      </c>
      <c r="C14" s="31" t="s">
        <v>24</v>
      </c>
      <c r="D14" s="32"/>
      <c r="E14" s="33"/>
      <c r="F14" s="4" t="s">
        <v>14</v>
      </c>
      <c r="G14" s="12">
        <f t="shared" ref="G14:G19" si="1">IF(I14="","",ROUND(I14*$I$4,0))</f>
        <v>250</v>
      </c>
      <c r="H14" s="10"/>
      <c r="I14" s="13">
        <v>250</v>
      </c>
    </row>
    <row r="15" spans="2:9" ht="30" x14ac:dyDescent="0.25">
      <c r="B15" s="19" t="str">
        <f t="shared" si="0"/>
        <v>3.3</v>
      </c>
      <c r="C15" s="31" t="s">
        <v>25</v>
      </c>
      <c r="D15" s="32"/>
      <c r="E15" s="33"/>
      <c r="F15" s="4" t="s">
        <v>14</v>
      </c>
      <c r="G15" s="12">
        <f t="shared" si="1"/>
        <v>370</v>
      </c>
      <c r="H15" s="10"/>
      <c r="I15" s="13">
        <v>370</v>
      </c>
    </row>
    <row r="16" spans="2:9" ht="30" x14ac:dyDescent="0.25">
      <c r="B16" s="19" t="str">
        <f t="shared" si="0"/>
        <v>3.4</v>
      </c>
      <c r="C16" s="31" t="s">
        <v>26</v>
      </c>
      <c r="D16" s="32"/>
      <c r="E16" s="33"/>
      <c r="F16" s="4" t="s">
        <v>14</v>
      </c>
      <c r="G16" s="12">
        <f t="shared" si="1"/>
        <v>440</v>
      </c>
      <c r="H16" s="10"/>
      <c r="I16" s="13">
        <v>440</v>
      </c>
    </row>
    <row r="17" spans="2:9" ht="30" x14ac:dyDescent="0.25">
      <c r="B17" s="19" t="str">
        <f t="shared" si="0"/>
        <v>3.5</v>
      </c>
      <c r="C17" s="31" t="s">
        <v>22</v>
      </c>
      <c r="D17" s="32"/>
      <c r="E17" s="33"/>
      <c r="F17" s="4" t="s">
        <v>14</v>
      </c>
      <c r="G17" s="12">
        <f t="shared" si="1"/>
        <v>510</v>
      </c>
      <c r="H17" s="10"/>
      <c r="I17" s="13">
        <v>510</v>
      </c>
    </row>
    <row r="18" spans="2:9" ht="30" x14ac:dyDescent="0.25">
      <c r="B18" s="19" t="str">
        <f t="shared" si="0"/>
        <v>3.6</v>
      </c>
      <c r="C18" s="31" t="s">
        <v>27</v>
      </c>
      <c r="D18" s="32"/>
      <c r="E18" s="33"/>
      <c r="F18" s="4" t="s">
        <v>14</v>
      </c>
      <c r="G18" s="12">
        <f t="shared" si="1"/>
        <v>700</v>
      </c>
      <c r="H18" s="10"/>
      <c r="I18" s="13">
        <v>700</v>
      </c>
    </row>
    <row r="19" spans="2:9" ht="30" x14ac:dyDescent="0.25">
      <c r="B19" s="19" t="str">
        <f t="shared" si="0"/>
        <v>3.7</v>
      </c>
      <c r="C19" s="31" t="s">
        <v>28</v>
      </c>
      <c r="D19" s="32"/>
      <c r="E19" s="33"/>
      <c r="F19" s="4" t="s">
        <v>14</v>
      </c>
      <c r="G19" s="12">
        <f t="shared" si="1"/>
        <v>850</v>
      </c>
      <c r="H19" s="10"/>
      <c r="I19" s="13">
        <v>850</v>
      </c>
    </row>
    <row r="20" spans="2:9" ht="30" x14ac:dyDescent="0.25">
      <c r="B20" s="19" t="str">
        <f t="shared" si="0"/>
        <v>3.8</v>
      </c>
      <c r="C20" s="31" t="s">
        <v>29</v>
      </c>
      <c r="D20" s="32"/>
      <c r="E20" s="33"/>
      <c r="F20" s="4" t="s">
        <v>14</v>
      </c>
      <c r="G20" s="12">
        <f t="shared" ref="G20:G76" si="2">IF(I20="","",ROUND(I20*$I$4,0))</f>
        <v>970</v>
      </c>
      <c r="H20" s="10"/>
      <c r="I20" s="13">
        <v>970</v>
      </c>
    </row>
    <row r="21" spans="2:9" ht="30" x14ac:dyDescent="0.25">
      <c r="B21" s="19" t="str">
        <f t="shared" si="0"/>
        <v>3.9</v>
      </c>
      <c r="C21" s="31" t="s">
        <v>30</v>
      </c>
      <c r="D21" s="32"/>
      <c r="E21" s="33"/>
      <c r="F21" s="4" t="s">
        <v>14</v>
      </c>
      <c r="G21" s="12">
        <f t="shared" si="2"/>
        <v>1120</v>
      </c>
      <c r="H21" s="10"/>
      <c r="I21" s="13">
        <v>1120</v>
      </c>
    </row>
    <row r="22" spans="2:9" ht="30" x14ac:dyDescent="0.25">
      <c r="B22" s="19" t="str">
        <f t="shared" si="0"/>
        <v>3.10</v>
      </c>
      <c r="C22" s="31" t="s">
        <v>31</v>
      </c>
      <c r="D22" s="32"/>
      <c r="E22" s="33"/>
      <c r="F22" s="4" t="s">
        <v>14</v>
      </c>
      <c r="G22" s="12">
        <f t="shared" si="2"/>
        <v>1300</v>
      </c>
      <c r="H22" s="10"/>
      <c r="I22" s="13">
        <v>1300</v>
      </c>
    </row>
    <row r="23" spans="2:9" ht="30" x14ac:dyDescent="0.25">
      <c r="B23" s="19" t="str">
        <f t="shared" si="0"/>
        <v>3.11</v>
      </c>
      <c r="C23" s="31" t="s">
        <v>32</v>
      </c>
      <c r="D23" s="32"/>
      <c r="E23" s="33"/>
      <c r="F23" s="4" t="s">
        <v>14</v>
      </c>
      <c r="G23" s="12">
        <f t="shared" si="2"/>
        <v>1500</v>
      </c>
      <c r="H23" s="10"/>
      <c r="I23" s="13">
        <v>1500</v>
      </c>
    </row>
    <row r="24" spans="2:9" ht="30" x14ac:dyDescent="0.25">
      <c r="B24" s="19" t="str">
        <f t="shared" si="0"/>
        <v>3.12</v>
      </c>
      <c r="C24" s="31" t="s">
        <v>33</v>
      </c>
      <c r="D24" s="32"/>
      <c r="E24" s="33"/>
      <c r="F24" s="4" t="s">
        <v>14</v>
      </c>
      <c r="G24" s="12">
        <f t="shared" si="2"/>
        <v>1700</v>
      </c>
      <c r="H24" s="10"/>
      <c r="I24" s="13">
        <v>1700</v>
      </c>
    </row>
    <row r="25" spans="2:9" ht="36.6" customHeight="1" x14ac:dyDescent="0.25">
      <c r="B25" s="18">
        <f>MAX($B$4:$B24)+1</f>
        <v>4</v>
      </c>
      <c r="C25" s="28" t="s">
        <v>35</v>
      </c>
      <c r="D25" s="29"/>
      <c r="E25" s="29"/>
      <c r="F25" s="29"/>
      <c r="G25" s="30"/>
      <c r="H25" s="10"/>
      <c r="I25" s="13"/>
    </row>
    <row r="26" spans="2:9" ht="30" x14ac:dyDescent="0.25">
      <c r="B26" s="19" t="str">
        <f>$B$25&amp;"."&amp;ROW(A1)</f>
        <v>4.1</v>
      </c>
      <c r="C26" s="31" t="s">
        <v>36</v>
      </c>
      <c r="D26" s="32"/>
      <c r="E26" s="33"/>
      <c r="F26" s="4" t="s">
        <v>13</v>
      </c>
      <c r="G26" s="12">
        <f t="shared" si="2"/>
        <v>500</v>
      </c>
      <c r="H26" s="10"/>
      <c r="I26" s="13">
        <v>500</v>
      </c>
    </row>
    <row r="27" spans="2:9" ht="30" x14ac:dyDescent="0.25">
      <c r="B27" s="19" t="str">
        <f>$B$25&amp;"."&amp;ROW(A2)</f>
        <v>4.2</v>
      </c>
      <c r="C27" s="31" t="s">
        <v>37</v>
      </c>
      <c r="D27" s="32"/>
      <c r="E27" s="33"/>
      <c r="F27" s="4" t="s">
        <v>13</v>
      </c>
      <c r="G27" s="12">
        <f t="shared" si="2"/>
        <v>800</v>
      </c>
      <c r="H27" s="10"/>
      <c r="I27" s="13">
        <v>800</v>
      </c>
    </row>
    <row r="28" spans="2:9" ht="32.25" x14ac:dyDescent="0.25">
      <c r="B28" s="19" t="str">
        <f>$B$25&amp;"."&amp;ROW(A3)</f>
        <v>4.3</v>
      </c>
      <c r="C28" s="31" t="s">
        <v>38</v>
      </c>
      <c r="D28" s="32"/>
      <c r="E28" s="33"/>
      <c r="F28" s="4" t="s">
        <v>15</v>
      </c>
      <c r="G28" s="12">
        <f t="shared" si="2"/>
        <v>4800</v>
      </c>
      <c r="H28" s="10"/>
      <c r="I28" s="13">
        <v>4800</v>
      </c>
    </row>
    <row r="29" spans="2:9" ht="35.450000000000003" customHeight="1" x14ac:dyDescent="0.25">
      <c r="B29" s="19" t="str">
        <f>$B$25&amp;"."&amp;ROW(A4)</f>
        <v>4.4</v>
      </c>
      <c r="C29" s="31" t="s">
        <v>39</v>
      </c>
      <c r="D29" s="32"/>
      <c r="E29" s="33"/>
      <c r="F29" s="4" t="s">
        <v>15</v>
      </c>
      <c r="G29" s="12">
        <f t="shared" si="2"/>
        <v>5500</v>
      </c>
      <c r="H29" s="10"/>
      <c r="I29" s="13">
        <v>5500</v>
      </c>
    </row>
    <row r="30" spans="2:9" ht="36.6" customHeight="1" x14ac:dyDescent="0.25">
      <c r="B30" s="18">
        <f>MAX($B$4:$B29)+1</f>
        <v>5</v>
      </c>
      <c r="C30" s="28" t="s">
        <v>61</v>
      </c>
      <c r="D30" s="29"/>
      <c r="E30" s="29"/>
      <c r="F30" s="29"/>
      <c r="G30" s="30"/>
      <c r="H30" s="10"/>
      <c r="I30" s="13"/>
    </row>
    <row r="31" spans="2:9" ht="30" x14ac:dyDescent="0.25">
      <c r="B31" s="19" t="str">
        <f>$B$30&amp;"."&amp;ROW(A1)</f>
        <v>5.1</v>
      </c>
      <c r="C31" s="31" t="s">
        <v>36</v>
      </c>
      <c r="D31" s="32"/>
      <c r="E31" s="33"/>
      <c r="F31" s="4" t="s">
        <v>13</v>
      </c>
      <c r="G31" s="12">
        <f>IF(I31="","",ROUND(I31*$I$4,0))</f>
        <v>750</v>
      </c>
      <c r="H31" s="10"/>
      <c r="I31" s="13">
        <v>750</v>
      </c>
    </row>
    <row r="32" spans="2:9" ht="30" x14ac:dyDescent="0.25">
      <c r="B32" s="19" t="str">
        <f>$B$30&amp;"."&amp;ROW(A2)</f>
        <v>5.2</v>
      </c>
      <c r="C32" s="31" t="s">
        <v>37</v>
      </c>
      <c r="D32" s="32"/>
      <c r="E32" s="33"/>
      <c r="F32" s="4" t="s">
        <v>13</v>
      </c>
      <c r="G32" s="12">
        <f>IF(I32="","",ROUND(I32*$I$4,0))</f>
        <v>1200</v>
      </c>
      <c r="H32" s="10"/>
      <c r="I32" s="13">
        <v>1200</v>
      </c>
    </row>
    <row r="33" spans="2:9" ht="32.25" x14ac:dyDescent="0.25">
      <c r="B33" s="19" t="str">
        <f>$B$30&amp;"."&amp;ROW(A3)</f>
        <v>5.3</v>
      </c>
      <c r="C33" s="31" t="s">
        <v>38</v>
      </c>
      <c r="D33" s="32"/>
      <c r="E33" s="33"/>
      <c r="F33" s="4" t="s">
        <v>15</v>
      </c>
      <c r="G33" s="12">
        <f>IF(I33="","",ROUND(I33*$I$4,0))</f>
        <v>7200</v>
      </c>
      <c r="H33" s="10"/>
      <c r="I33" s="13">
        <v>7200</v>
      </c>
    </row>
    <row r="34" spans="2:9" ht="35.450000000000003" customHeight="1" x14ac:dyDescent="0.25">
      <c r="B34" s="19" t="str">
        <f>$B$30&amp;"."&amp;ROW(A4)</f>
        <v>5.4</v>
      </c>
      <c r="C34" s="31" t="s">
        <v>39</v>
      </c>
      <c r="D34" s="32"/>
      <c r="E34" s="33"/>
      <c r="F34" s="4" t="s">
        <v>15</v>
      </c>
      <c r="G34" s="12">
        <f>IF(I34="","",ROUND(I34*$I$4,0))</f>
        <v>8250</v>
      </c>
      <c r="H34" s="10"/>
      <c r="I34" s="13">
        <v>8250</v>
      </c>
    </row>
    <row r="35" spans="2:9" ht="150" customHeight="1" x14ac:dyDescent="0.25">
      <c r="B35" s="18">
        <f>MAX($B$4:$B34)+1</f>
        <v>6</v>
      </c>
      <c r="C35" s="50" t="s">
        <v>64</v>
      </c>
      <c r="D35" s="51"/>
      <c r="E35" s="51"/>
      <c r="F35" s="51"/>
      <c r="G35" s="52"/>
      <c r="H35" s="10"/>
      <c r="I35" s="13"/>
    </row>
    <row r="36" spans="2:9" ht="30" x14ac:dyDescent="0.25">
      <c r="B36" s="19" t="str">
        <f>$B$35&amp;"."&amp;ROW(A1)</f>
        <v>6.1</v>
      </c>
      <c r="C36" s="31" t="s">
        <v>23</v>
      </c>
      <c r="D36" s="32"/>
      <c r="E36" s="33"/>
      <c r="F36" s="4" t="s">
        <v>14</v>
      </c>
      <c r="G36" s="12">
        <f t="shared" si="2"/>
        <v>1500</v>
      </c>
      <c r="H36" s="10"/>
      <c r="I36" s="13">
        <v>1500</v>
      </c>
    </row>
    <row r="37" spans="2:9" ht="30" x14ac:dyDescent="0.25">
      <c r="B37" s="19" t="str">
        <f t="shared" ref="B37:B43" si="3">$B$35&amp;"."&amp;ROW(A2)</f>
        <v>6.2</v>
      </c>
      <c r="C37" s="31" t="s">
        <v>24</v>
      </c>
      <c r="D37" s="32"/>
      <c r="E37" s="33"/>
      <c r="F37" s="4" t="s">
        <v>14</v>
      </c>
      <c r="G37" s="12">
        <f t="shared" si="2"/>
        <v>2100</v>
      </c>
      <c r="H37" s="10"/>
      <c r="I37" s="13">
        <v>2100</v>
      </c>
    </row>
    <row r="38" spans="2:9" ht="30" x14ac:dyDescent="0.25">
      <c r="B38" s="19" t="str">
        <f t="shared" si="3"/>
        <v>6.3</v>
      </c>
      <c r="C38" s="31" t="s">
        <v>25</v>
      </c>
      <c r="D38" s="32"/>
      <c r="E38" s="33"/>
      <c r="F38" s="4" t="s">
        <v>14</v>
      </c>
      <c r="G38" s="12">
        <f t="shared" si="2"/>
        <v>2400</v>
      </c>
      <c r="H38" s="10"/>
      <c r="I38" s="13">
        <v>2400</v>
      </c>
    </row>
    <row r="39" spans="2:9" ht="30" x14ac:dyDescent="0.25">
      <c r="B39" s="19" t="str">
        <f t="shared" si="3"/>
        <v>6.4</v>
      </c>
      <c r="C39" s="31" t="s">
        <v>26</v>
      </c>
      <c r="D39" s="32"/>
      <c r="E39" s="33"/>
      <c r="F39" s="4" t="s">
        <v>14</v>
      </c>
      <c r="G39" s="12">
        <f t="shared" si="2"/>
        <v>3200</v>
      </c>
      <c r="H39" s="10"/>
      <c r="I39" s="13">
        <v>3200</v>
      </c>
    </row>
    <row r="40" spans="2:9" ht="30" x14ac:dyDescent="0.25">
      <c r="B40" s="19" t="str">
        <f t="shared" si="3"/>
        <v>6.5</v>
      </c>
      <c r="C40" s="31" t="s">
        <v>22</v>
      </c>
      <c r="D40" s="32"/>
      <c r="E40" s="33"/>
      <c r="F40" s="4" t="s">
        <v>14</v>
      </c>
      <c r="G40" s="12">
        <f t="shared" si="2"/>
        <v>3500</v>
      </c>
      <c r="H40" s="10"/>
      <c r="I40" s="13">
        <v>3500</v>
      </c>
    </row>
    <row r="41" spans="2:9" ht="30" x14ac:dyDescent="0.25">
      <c r="B41" s="19" t="str">
        <f t="shared" si="3"/>
        <v>6.6</v>
      </c>
      <c r="C41" s="31" t="s">
        <v>27</v>
      </c>
      <c r="D41" s="32"/>
      <c r="E41" s="33"/>
      <c r="F41" s="4" t="s">
        <v>14</v>
      </c>
      <c r="G41" s="12">
        <f t="shared" si="2"/>
        <v>4200</v>
      </c>
      <c r="H41" s="10"/>
      <c r="I41" s="13">
        <v>4200</v>
      </c>
    </row>
    <row r="42" spans="2:9" ht="30" x14ac:dyDescent="0.25">
      <c r="B42" s="19" t="str">
        <f t="shared" si="3"/>
        <v>6.7</v>
      </c>
      <c r="C42" s="31" t="s">
        <v>28</v>
      </c>
      <c r="D42" s="32"/>
      <c r="E42" s="33"/>
      <c r="F42" s="4" t="s">
        <v>14</v>
      </c>
      <c r="G42" s="12">
        <f t="shared" si="2"/>
        <v>5200</v>
      </c>
      <c r="H42" s="10"/>
      <c r="I42" s="13">
        <v>5200</v>
      </c>
    </row>
    <row r="43" spans="2:9" ht="30" x14ac:dyDescent="0.25">
      <c r="B43" s="19" t="str">
        <f t="shared" si="3"/>
        <v>6.8</v>
      </c>
      <c r="C43" s="31" t="s">
        <v>29</v>
      </c>
      <c r="D43" s="32"/>
      <c r="E43" s="33"/>
      <c r="F43" s="4" t="s">
        <v>14</v>
      </c>
      <c r="G43" s="12">
        <f t="shared" si="2"/>
        <v>6500</v>
      </c>
      <c r="H43" s="10"/>
      <c r="I43" s="13">
        <v>6500</v>
      </c>
    </row>
    <row r="44" spans="2:9" ht="51" customHeight="1" x14ac:dyDescent="0.25">
      <c r="B44" s="18">
        <f>MAX($B$4:$B43)+1</f>
        <v>7</v>
      </c>
      <c r="C44" s="28" t="s">
        <v>40</v>
      </c>
      <c r="D44" s="29"/>
      <c r="E44" s="29"/>
      <c r="F44" s="29"/>
      <c r="G44" s="30"/>
      <c r="H44" s="10"/>
      <c r="I44" s="13"/>
    </row>
    <row r="45" spans="2:9" ht="45" x14ac:dyDescent="0.25">
      <c r="B45" s="19" t="str">
        <f>$B$44&amp;"."&amp;ROW(A1)</f>
        <v>7.1</v>
      </c>
      <c r="C45" s="31" t="s">
        <v>58</v>
      </c>
      <c r="D45" s="32"/>
      <c r="E45" s="33"/>
      <c r="F45" s="4" t="s">
        <v>76</v>
      </c>
      <c r="G45" s="12">
        <f t="shared" si="2"/>
        <v>800</v>
      </c>
      <c r="H45" s="10"/>
      <c r="I45" s="13">
        <v>800</v>
      </c>
    </row>
    <row r="46" spans="2:9" ht="45" x14ac:dyDescent="0.25">
      <c r="B46" s="19" t="str">
        <f>$B$44&amp;"."&amp;ROW(A2)</f>
        <v>7.2</v>
      </c>
      <c r="C46" s="31" t="s">
        <v>59</v>
      </c>
      <c r="D46" s="32"/>
      <c r="E46" s="33"/>
      <c r="F46" s="4" t="s">
        <v>76</v>
      </c>
      <c r="G46" s="12">
        <f t="shared" si="2"/>
        <v>1000</v>
      </c>
      <c r="H46" s="10"/>
      <c r="I46" s="13">
        <v>1000</v>
      </c>
    </row>
    <row r="47" spans="2:9" ht="30" customHeight="1" x14ac:dyDescent="0.25">
      <c r="B47" s="18">
        <f>MAX($B$4:$B46)+1</f>
        <v>8</v>
      </c>
      <c r="C47" s="28" t="s">
        <v>42</v>
      </c>
      <c r="D47" s="29"/>
      <c r="E47" s="29"/>
      <c r="F47" s="29"/>
      <c r="G47" s="30"/>
      <c r="H47" s="10"/>
      <c r="I47" s="13"/>
    </row>
    <row r="48" spans="2:9" ht="30" x14ac:dyDescent="0.25">
      <c r="B48" s="19" t="str">
        <f>$B$47&amp;"."&amp;ROW(A1)</f>
        <v>8.1</v>
      </c>
      <c r="C48" s="31" t="s">
        <v>23</v>
      </c>
      <c r="D48" s="32"/>
      <c r="E48" s="33"/>
      <c r="F48" s="4" t="s">
        <v>14</v>
      </c>
      <c r="G48" s="12">
        <f t="shared" si="2"/>
        <v>800</v>
      </c>
      <c r="H48" s="10"/>
      <c r="I48" s="13">
        <v>800</v>
      </c>
    </row>
    <row r="49" spans="2:9" ht="30" x14ac:dyDescent="0.25">
      <c r="B49" s="19" t="str">
        <f t="shared" ref="B49:B58" si="4">$B$47&amp;"."&amp;ROW(A2)</f>
        <v>8.2</v>
      </c>
      <c r="C49" s="31" t="s">
        <v>24</v>
      </c>
      <c r="D49" s="32"/>
      <c r="E49" s="33"/>
      <c r="F49" s="4" t="s">
        <v>14</v>
      </c>
      <c r="G49" s="12">
        <f t="shared" si="2"/>
        <v>1100</v>
      </c>
      <c r="H49" s="10"/>
      <c r="I49" s="13">
        <v>1100</v>
      </c>
    </row>
    <row r="50" spans="2:9" ht="30" x14ac:dyDescent="0.25">
      <c r="B50" s="19" t="str">
        <f t="shared" si="4"/>
        <v>8.3</v>
      </c>
      <c r="C50" s="31" t="s">
        <v>25</v>
      </c>
      <c r="D50" s="32"/>
      <c r="E50" s="33"/>
      <c r="F50" s="4" t="s">
        <v>14</v>
      </c>
      <c r="G50" s="12">
        <f t="shared" si="2"/>
        <v>1300</v>
      </c>
      <c r="H50" s="10"/>
      <c r="I50" s="13">
        <v>1300</v>
      </c>
    </row>
    <row r="51" spans="2:9" ht="30" x14ac:dyDescent="0.25">
      <c r="B51" s="19" t="str">
        <f t="shared" si="4"/>
        <v>8.4</v>
      </c>
      <c r="C51" s="31" t="s">
        <v>26</v>
      </c>
      <c r="D51" s="32"/>
      <c r="E51" s="33"/>
      <c r="F51" s="4" t="s">
        <v>14</v>
      </c>
      <c r="G51" s="12">
        <f t="shared" si="2"/>
        <v>1450</v>
      </c>
      <c r="H51" s="10"/>
      <c r="I51" s="13">
        <v>1450</v>
      </c>
    </row>
    <row r="52" spans="2:9" ht="30" x14ac:dyDescent="0.25">
      <c r="B52" s="19" t="str">
        <f t="shared" si="4"/>
        <v>8.5</v>
      </c>
      <c r="C52" s="31" t="s">
        <v>22</v>
      </c>
      <c r="D52" s="32"/>
      <c r="E52" s="33"/>
      <c r="F52" s="4" t="s">
        <v>14</v>
      </c>
      <c r="G52" s="12">
        <f t="shared" si="2"/>
        <v>1700</v>
      </c>
      <c r="H52" s="10"/>
      <c r="I52" s="13">
        <v>1700</v>
      </c>
    </row>
    <row r="53" spans="2:9" ht="30" x14ac:dyDescent="0.25">
      <c r="B53" s="19" t="str">
        <f t="shared" si="4"/>
        <v>8.6</v>
      </c>
      <c r="C53" s="31" t="s">
        <v>27</v>
      </c>
      <c r="D53" s="32"/>
      <c r="E53" s="33"/>
      <c r="F53" s="4" t="s">
        <v>14</v>
      </c>
      <c r="G53" s="12">
        <f t="shared" si="2"/>
        <v>2000</v>
      </c>
      <c r="H53" s="10"/>
      <c r="I53" s="13">
        <v>2000</v>
      </c>
    </row>
    <row r="54" spans="2:9" ht="30" x14ac:dyDescent="0.25">
      <c r="B54" s="19" t="str">
        <f t="shared" si="4"/>
        <v>8.7</v>
      </c>
      <c r="C54" s="31" t="s">
        <v>28</v>
      </c>
      <c r="D54" s="32"/>
      <c r="E54" s="33"/>
      <c r="F54" s="4" t="s">
        <v>14</v>
      </c>
      <c r="G54" s="12">
        <f t="shared" si="2"/>
        <v>2500</v>
      </c>
      <c r="H54" s="10"/>
      <c r="I54" s="13">
        <v>2500</v>
      </c>
    </row>
    <row r="55" spans="2:9" ht="30" x14ac:dyDescent="0.25">
      <c r="B55" s="19" t="str">
        <f t="shared" si="4"/>
        <v>8.8</v>
      </c>
      <c r="C55" s="31" t="s">
        <v>29</v>
      </c>
      <c r="D55" s="32"/>
      <c r="E55" s="33"/>
      <c r="F55" s="4" t="s">
        <v>14</v>
      </c>
      <c r="G55" s="12">
        <f t="shared" si="2"/>
        <v>3000</v>
      </c>
      <c r="H55" s="10"/>
      <c r="I55" s="13">
        <v>3000</v>
      </c>
    </row>
    <row r="56" spans="2:9" ht="30" x14ac:dyDescent="0.25">
      <c r="B56" s="19" t="str">
        <f t="shared" si="4"/>
        <v>8.9</v>
      </c>
      <c r="C56" s="31" t="s">
        <v>30</v>
      </c>
      <c r="D56" s="32"/>
      <c r="E56" s="33"/>
      <c r="F56" s="4" t="s">
        <v>14</v>
      </c>
      <c r="G56" s="12">
        <f t="shared" si="2"/>
        <v>3500</v>
      </c>
      <c r="H56" s="10"/>
      <c r="I56" s="13">
        <v>3500</v>
      </c>
    </row>
    <row r="57" spans="2:9" ht="30" x14ac:dyDescent="0.25">
      <c r="B57" s="19" t="str">
        <f t="shared" si="4"/>
        <v>8.10</v>
      </c>
      <c r="C57" s="31" t="s">
        <v>31</v>
      </c>
      <c r="D57" s="32"/>
      <c r="E57" s="33"/>
      <c r="F57" s="4" t="s">
        <v>14</v>
      </c>
      <c r="G57" s="12">
        <f t="shared" si="2"/>
        <v>4300</v>
      </c>
      <c r="H57" s="10"/>
      <c r="I57" s="13">
        <v>4300</v>
      </c>
    </row>
    <row r="58" spans="2:9" ht="30" x14ac:dyDescent="0.25">
      <c r="B58" s="19" t="str">
        <f t="shared" si="4"/>
        <v>8.11</v>
      </c>
      <c r="C58" s="31" t="s">
        <v>41</v>
      </c>
      <c r="D58" s="32"/>
      <c r="E58" s="33"/>
      <c r="F58" s="4" t="s">
        <v>14</v>
      </c>
      <c r="G58" s="12">
        <f t="shared" si="2"/>
        <v>5000</v>
      </c>
      <c r="H58" s="10"/>
      <c r="I58" s="13">
        <v>5000</v>
      </c>
    </row>
    <row r="59" spans="2:9" ht="44.25" customHeight="1" x14ac:dyDescent="0.25">
      <c r="B59" s="18">
        <f>MAX($B$4:$B58)+1</f>
        <v>9</v>
      </c>
      <c r="C59" s="28" t="s">
        <v>123</v>
      </c>
      <c r="D59" s="29"/>
      <c r="E59" s="29"/>
      <c r="F59" s="29"/>
      <c r="G59" s="30"/>
      <c r="H59" s="10"/>
      <c r="I59" s="13"/>
    </row>
    <row r="60" spans="2:9" ht="30" x14ac:dyDescent="0.25">
      <c r="B60" s="19" t="str">
        <f>$B$59&amp;"."&amp;ROW(A1)</f>
        <v>9.1</v>
      </c>
      <c r="C60" s="31" t="s">
        <v>43</v>
      </c>
      <c r="D60" s="32"/>
      <c r="E60" s="33"/>
      <c r="F60" s="4" t="s">
        <v>13</v>
      </c>
      <c r="G60" s="12">
        <f t="shared" si="2"/>
        <v>1200</v>
      </c>
      <c r="H60" s="10"/>
      <c r="I60" s="13">
        <v>1200</v>
      </c>
    </row>
    <row r="61" spans="2:9" ht="30" x14ac:dyDescent="0.25">
      <c r="B61" s="19" t="str">
        <f>$B$59&amp;"."&amp;ROW(A2)</f>
        <v>9.2</v>
      </c>
      <c r="C61" s="31" t="s">
        <v>45</v>
      </c>
      <c r="D61" s="32"/>
      <c r="E61" s="33"/>
      <c r="F61" s="4" t="s">
        <v>13</v>
      </c>
      <c r="G61" s="12">
        <f t="shared" si="2"/>
        <v>1500</v>
      </c>
      <c r="H61" s="10"/>
      <c r="I61" s="13">
        <v>1500</v>
      </c>
    </row>
    <row r="62" spans="2:9" ht="31.9" customHeight="1" x14ac:dyDescent="0.25">
      <c r="B62" s="19" t="str">
        <f>$B$59&amp;"."&amp;ROW(A3)</f>
        <v>9.3</v>
      </c>
      <c r="C62" s="31" t="s">
        <v>44</v>
      </c>
      <c r="D62" s="32"/>
      <c r="E62" s="33"/>
      <c r="F62" s="4" t="s">
        <v>13</v>
      </c>
      <c r="G62" s="12">
        <f t="shared" si="2"/>
        <v>2000</v>
      </c>
      <c r="H62" s="10"/>
      <c r="I62" s="13">
        <v>2000</v>
      </c>
    </row>
    <row r="63" spans="2:9" ht="31.15" customHeight="1" x14ac:dyDescent="0.25">
      <c r="B63" s="18">
        <f>MAX($B$4:$B62)+1</f>
        <v>10</v>
      </c>
      <c r="C63" s="28" t="s">
        <v>53</v>
      </c>
      <c r="D63" s="29"/>
      <c r="E63" s="29"/>
      <c r="F63" s="29"/>
      <c r="G63" s="30"/>
      <c r="H63" s="10"/>
      <c r="I63" s="13"/>
    </row>
    <row r="64" spans="2:9" ht="30" x14ac:dyDescent="0.25">
      <c r="B64" s="19" t="str">
        <f>$B$63&amp;"."&amp;ROW(A1)</f>
        <v>10.1</v>
      </c>
      <c r="C64" s="31" t="s">
        <v>46</v>
      </c>
      <c r="D64" s="32"/>
      <c r="E64" s="33"/>
      <c r="F64" s="4" t="s">
        <v>16</v>
      </c>
      <c r="G64" s="12">
        <f t="shared" si="2"/>
        <v>300</v>
      </c>
      <c r="H64" s="10"/>
      <c r="I64" s="13">
        <v>300</v>
      </c>
    </row>
    <row r="65" spans="2:9" ht="30" customHeight="1" x14ac:dyDescent="0.25">
      <c r="B65" s="18">
        <f>MAX($B$4:$B64)+1</f>
        <v>11</v>
      </c>
      <c r="C65" s="28" t="s">
        <v>52</v>
      </c>
      <c r="D65" s="29"/>
      <c r="E65" s="29"/>
      <c r="F65" s="29"/>
      <c r="G65" s="30"/>
      <c r="H65" s="10"/>
      <c r="I65" s="13"/>
    </row>
    <row r="66" spans="2:9" ht="30" x14ac:dyDescent="0.25">
      <c r="B66" s="19" t="str">
        <f>$B$65&amp;"."&amp;ROW(A1)</f>
        <v>11.1</v>
      </c>
      <c r="C66" s="31" t="s">
        <v>46</v>
      </c>
      <c r="D66" s="32"/>
      <c r="E66" s="33"/>
      <c r="F66" s="4" t="s">
        <v>16</v>
      </c>
      <c r="G66" s="12">
        <f t="shared" si="2"/>
        <v>400</v>
      </c>
      <c r="H66" s="10"/>
      <c r="I66" s="13">
        <v>400</v>
      </c>
    </row>
    <row r="67" spans="2:9" ht="33.6" customHeight="1" x14ac:dyDescent="0.25">
      <c r="B67" s="18">
        <f>MAX($B$4:$B66)+1</f>
        <v>12</v>
      </c>
      <c r="C67" s="28" t="s">
        <v>47</v>
      </c>
      <c r="D67" s="29"/>
      <c r="E67" s="29"/>
      <c r="F67" s="29"/>
      <c r="G67" s="30"/>
      <c r="H67" s="10"/>
      <c r="I67" s="13"/>
    </row>
    <row r="68" spans="2:9" ht="43.15" customHeight="1" x14ac:dyDescent="0.25">
      <c r="B68" s="19" t="str">
        <f>$B$67&amp;"."&amp;ROW(A1)</f>
        <v>12.1</v>
      </c>
      <c r="C68" s="31" t="s">
        <v>48</v>
      </c>
      <c r="D68" s="32"/>
      <c r="E68" s="33"/>
      <c r="F68" s="4" t="s">
        <v>16</v>
      </c>
      <c r="G68" s="12">
        <f t="shared" si="2"/>
        <v>600</v>
      </c>
      <c r="H68" s="10"/>
      <c r="I68" s="13">
        <v>600</v>
      </c>
    </row>
    <row r="69" spans="2:9" ht="30" customHeight="1" x14ac:dyDescent="0.25">
      <c r="B69" s="18">
        <f>MAX($B$4:$B68)+1</f>
        <v>13</v>
      </c>
      <c r="C69" s="28" t="s">
        <v>50</v>
      </c>
      <c r="D69" s="29"/>
      <c r="E69" s="29"/>
      <c r="F69" s="29"/>
      <c r="G69" s="30"/>
      <c r="H69" s="10"/>
      <c r="I69" s="13"/>
    </row>
    <row r="70" spans="2:9" ht="43.9" customHeight="1" x14ac:dyDescent="0.25">
      <c r="B70" s="19" t="str">
        <f>$B$69&amp;"."&amp;ROW(A1)</f>
        <v>13.1</v>
      </c>
      <c r="C70" s="31" t="s">
        <v>48</v>
      </c>
      <c r="D70" s="32"/>
      <c r="E70" s="33"/>
      <c r="F70" s="4" t="s">
        <v>16</v>
      </c>
      <c r="G70" s="12">
        <f t="shared" si="2"/>
        <v>600</v>
      </c>
      <c r="H70" s="10"/>
      <c r="I70" s="13">
        <v>600</v>
      </c>
    </row>
    <row r="71" spans="2:9" ht="30" customHeight="1" x14ac:dyDescent="0.25">
      <c r="B71" s="18">
        <f>MAX($B$4:$B70)+1</f>
        <v>14</v>
      </c>
      <c r="C71" s="28" t="s">
        <v>51</v>
      </c>
      <c r="D71" s="29"/>
      <c r="E71" s="29"/>
      <c r="F71" s="29"/>
      <c r="G71" s="30"/>
      <c r="H71" s="10"/>
      <c r="I71" s="13"/>
    </row>
    <row r="72" spans="2:9" ht="34.15" customHeight="1" x14ac:dyDescent="0.25">
      <c r="B72" s="19" t="str">
        <f>$B$71&amp;"."&amp;ROW(A1)</f>
        <v>14.1</v>
      </c>
      <c r="C72" s="31" t="s">
        <v>56</v>
      </c>
      <c r="D72" s="32"/>
      <c r="E72" s="33"/>
      <c r="F72" s="4" t="s">
        <v>13</v>
      </c>
      <c r="G72" s="12">
        <f t="shared" si="2"/>
        <v>350</v>
      </c>
      <c r="H72" s="10"/>
      <c r="I72" s="13">
        <v>350</v>
      </c>
    </row>
    <row r="73" spans="2:9" ht="30" customHeight="1" x14ac:dyDescent="0.25">
      <c r="B73" s="18">
        <f>MAX($B$4:$B72)+1</f>
        <v>15</v>
      </c>
      <c r="C73" s="28" t="s">
        <v>49</v>
      </c>
      <c r="D73" s="29"/>
      <c r="E73" s="29"/>
      <c r="F73" s="29"/>
      <c r="G73" s="30"/>
      <c r="H73" s="10"/>
      <c r="I73" s="13"/>
    </row>
    <row r="74" spans="2:9" ht="34.15" customHeight="1" x14ac:dyDescent="0.25">
      <c r="B74" s="19" t="str">
        <f>$B$73&amp;"."&amp;ROW(A1)</f>
        <v>15.1</v>
      </c>
      <c r="C74" s="31" t="s">
        <v>56</v>
      </c>
      <c r="D74" s="32"/>
      <c r="E74" s="33"/>
      <c r="F74" s="4" t="s">
        <v>228</v>
      </c>
      <c r="G74" s="12">
        <f t="shared" si="2"/>
        <v>450</v>
      </c>
      <c r="H74" s="10"/>
      <c r="I74" s="13">
        <v>450</v>
      </c>
    </row>
    <row r="75" spans="2:9" ht="30" customHeight="1" x14ac:dyDescent="0.25">
      <c r="B75" s="18">
        <f>MAX($B$4:$B74)+1</f>
        <v>16</v>
      </c>
      <c r="C75" s="28" t="s">
        <v>55</v>
      </c>
      <c r="D75" s="29"/>
      <c r="E75" s="29"/>
      <c r="F75" s="29"/>
      <c r="G75" s="30"/>
      <c r="H75" s="10"/>
      <c r="I75" s="13"/>
    </row>
    <row r="76" spans="2:9" ht="34.15" customHeight="1" x14ac:dyDescent="0.25">
      <c r="B76" s="19" t="str">
        <f>$B$75&amp;"."&amp;ROW(A1)</f>
        <v>16.1</v>
      </c>
      <c r="C76" s="31" t="s">
        <v>56</v>
      </c>
      <c r="D76" s="32"/>
      <c r="E76" s="33"/>
      <c r="F76" s="4" t="s">
        <v>13</v>
      </c>
      <c r="G76" s="12">
        <f t="shared" si="2"/>
        <v>300</v>
      </c>
      <c r="H76" s="10"/>
      <c r="I76" s="13">
        <v>300</v>
      </c>
    </row>
    <row r="77" spans="2:9" ht="30" customHeight="1" x14ac:dyDescent="0.25">
      <c r="B77" s="18">
        <f>MAX($B$4:$B76)+1</f>
        <v>17</v>
      </c>
      <c r="C77" s="28" t="s">
        <v>62</v>
      </c>
      <c r="D77" s="29"/>
      <c r="E77" s="29"/>
      <c r="F77" s="29"/>
      <c r="G77" s="30"/>
      <c r="H77" s="10"/>
      <c r="I77" s="13"/>
    </row>
    <row r="78" spans="2:9" ht="34.15" customHeight="1" x14ac:dyDescent="0.25">
      <c r="B78" s="19" t="str">
        <f>$B$77&amp;"."&amp;ROW(A1)</f>
        <v>17.1</v>
      </c>
      <c r="C78" s="31" t="s">
        <v>63</v>
      </c>
      <c r="D78" s="32"/>
      <c r="E78" s="33"/>
      <c r="F78" s="4" t="s">
        <v>75</v>
      </c>
      <c r="G78" s="12">
        <f>IF(I78="","",ROUND(I78*$I$4,0))</f>
        <v>500</v>
      </c>
      <c r="H78" s="10"/>
      <c r="I78" s="13">
        <v>500</v>
      </c>
    </row>
    <row r="79" spans="2:9" ht="30" customHeight="1" x14ac:dyDescent="0.25">
      <c r="B79" s="18">
        <f>MAX($B$4:$B78)+1</f>
        <v>18</v>
      </c>
      <c r="C79" s="28" t="s">
        <v>152</v>
      </c>
      <c r="D79" s="29"/>
      <c r="E79" s="29"/>
      <c r="F79" s="29"/>
      <c r="G79" s="30"/>
      <c r="H79" s="10"/>
      <c r="I79" s="13"/>
    </row>
    <row r="80" spans="2:9" ht="34.15" customHeight="1" x14ac:dyDescent="0.25">
      <c r="B80" s="19" t="str">
        <f>$B$79&amp;"."&amp;ROW(A1)</f>
        <v>18.1</v>
      </c>
      <c r="C80" s="31" t="s">
        <v>22</v>
      </c>
      <c r="D80" s="32"/>
      <c r="E80" s="33"/>
      <c r="F80" s="4" t="s">
        <v>13</v>
      </c>
      <c r="G80" s="12">
        <f>IF(I80="","",ROUND(I80*$I$4,0))</f>
        <v>500</v>
      </c>
      <c r="H80" s="10"/>
      <c r="I80" s="13">
        <v>500</v>
      </c>
    </row>
    <row r="81" spans="2:9" ht="34.15" customHeight="1" x14ac:dyDescent="0.25">
      <c r="B81" s="19" t="str">
        <f>$B$79&amp;"."&amp;ROW(A2)</f>
        <v>18.2</v>
      </c>
      <c r="C81" s="31" t="s">
        <v>57</v>
      </c>
      <c r="D81" s="32"/>
      <c r="E81" s="33"/>
      <c r="F81" s="4" t="s">
        <v>13</v>
      </c>
      <c r="G81" s="12">
        <f>IF(I81="","",ROUND(I81*$I$4,0))</f>
        <v>800</v>
      </c>
      <c r="H81" s="10"/>
      <c r="I81" s="13">
        <v>800</v>
      </c>
    </row>
    <row r="82" spans="2:9" ht="34.15" customHeight="1" x14ac:dyDescent="0.25">
      <c r="B82" s="19" t="str">
        <f>$B$79&amp;"."&amp;ROW(A3)</f>
        <v>18.3</v>
      </c>
      <c r="C82" s="31" t="s">
        <v>65</v>
      </c>
      <c r="D82" s="32"/>
      <c r="E82" s="33"/>
      <c r="F82" s="4" t="s">
        <v>13</v>
      </c>
      <c r="G82" s="12">
        <f>IF(I82="","",ROUND(I82*$I$4,0))</f>
        <v>1000</v>
      </c>
      <c r="H82" s="10"/>
      <c r="I82" s="13">
        <v>1000</v>
      </c>
    </row>
    <row r="83" spans="2:9" ht="34.15" customHeight="1" x14ac:dyDescent="0.25">
      <c r="B83" s="19" t="str">
        <f>$B$79&amp;"."&amp;ROW(A4)</f>
        <v>18.4</v>
      </c>
      <c r="C83" s="31" t="s">
        <v>66</v>
      </c>
      <c r="D83" s="32"/>
      <c r="E83" s="33"/>
      <c r="F83" s="4" t="s">
        <v>13</v>
      </c>
      <c r="G83" s="12">
        <f>IF(I83="","",ROUND(I83*$I$4,0))</f>
        <v>1500</v>
      </c>
      <c r="H83" s="10"/>
      <c r="I83" s="13">
        <v>1500</v>
      </c>
    </row>
    <row r="84" spans="2:9" ht="32.25" x14ac:dyDescent="0.25">
      <c r="B84" s="19" t="str">
        <f>$B$79&amp;"."&amp;ROW(A5)</f>
        <v>18.5</v>
      </c>
      <c r="C84" s="31" t="s">
        <v>67</v>
      </c>
      <c r="D84" s="32"/>
      <c r="E84" s="33"/>
      <c r="F84" s="4" t="s">
        <v>15</v>
      </c>
      <c r="G84" s="12">
        <f>IF(I84="","",ROUND(I84*$I$4,0))</f>
        <v>1000</v>
      </c>
      <c r="H84" s="10"/>
      <c r="I84" s="13">
        <v>1000</v>
      </c>
    </row>
    <row r="85" spans="2:9" ht="30" customHeight="1" x14ac:dyDescent="0.25">
      <c r="B85" s="18">
        <f>MAX($B$4:$B84)+1</f>
        <v>19</v>
      </c>
      <c r="C85" s="28" t="s">
        <v>68</v>
      </c>
      <c r="D85" s="29"/>
      <c r="E85" s="29"/>
      <c r="F85" s="29"/>
      <c r="G85" s="30"/>
      <c r="H85" s="10"/>
      <c r="I85" s="13"/>
    </row>
    <row r="86" spans="2:9" ht="53.25" customHeight="1" x14ac:dyDescent="0.25">
      <c r="B86" s="19" t="str">
        <f>$B$85&amp;"."&amp;ROW(A1)</f>
        <v>19.1</v>
      </c>
      <c r="C86" s="31" t="s">
        <v>69</v>
      </c>
      <c r="D86" s="32"/>
      <c r="E86" s="33"/>
      <c r="F86" s="4" t="s">
        <v>70</v>
      </c>
      <c r="G86" s="12">
        <f>IF(I86="","",ROUND(I86*$I$4,0))</f>
        <v>20000</v>
      </c>
      <c r="H86" s="10"/>
      <c r="I86" s="13">
        <v>20000</v>
      </c>
    </row>
    <row r="87" spans="2:9" ht="51" customHeight="1" x14ac:dyDescent="0.25">
      <c r="B87" s="19" t="str">
        <f>$B$85&amp;"."&amp;ROW(A2)</f>
        <v>19.2</v>
      </c>
      <c r="C87" s="31" t="s">
        <v>71</v>
      </c>
      <c r="D87" s="32"/>
      <c r="E87" s="33"/>
      <c r="F87" s="4" t="s">
        <v>72</v>
      </c>
      <c r="G87" s="12">
        <f>IF(I87="","",ROUND(I87*$I$4,0))</f>
        <v>50000</v>
      </c>
      <c r="H87" s="10"/>
      <c r="I87" s="13">
        <v>50000</v>
      </c>
    </row>
    <row r="88" spans="2:9" ht="42" customHeight="1" x14ac:dyDescent="0.25">
      <c r="B88" s="19" t="str">
        <f>$B$85&amp;"."&amp;ROW(A3)</f>
        <v>19.3</v>
      </c>
      <c r="C88" s="31" t="s">
        <v>77</v>
      </c>
      <c r="D88" s="32"/>
      <c r="E88" s="33"/>
      <c r="F88" s="4" t="s">
        <v>78</v>
      </c>
      <c r="G88" s="12">
        <f>IF(I88="","",ROUND(I88*$I$4,0))</f>
        <v>40000</v>
      </c>
      <c r="H88" s="10"/>
      <c r="I88" s="13">
        <v>40000</v>
      </c>
    </row>
    <row r="89" spans="2:9" ht="38.25" customHeight="1" x14ac:dyDescent="0.25">
      <c r="B89" s="19" t="str">
        <f>$B$85&amp;"."&amp;ROW(A4)</f>
        <v>19.4</v>
      </c>
      <c r="C89" s="31" t="s">
        <v>73</v>
      </c>
      <c r="D89" s="32"/>
      <c r="E89" s="33"/>
      <c r="F89" s="4" t="s">
        <v>74</v>
      </c>
      <c r="G89" s="12">
        <f>IF(I89="","",ROUND(I89*$I$4,0))</f>
        <v>15000</v>
      </c>
      <c r="H89" s="10"/>
      <c r="I89" s="13">
        <v>15000</v>
      </c>
    </row>
    <row r="90" spans="2:9" ht="13.7" customHeight="1" x14ac:dyDescent="0.25">
      <c r="B90" s="20"/>
      <c r="C90" s="5"/>
      <c r="D90" s="5"/>
      <c r="E90" s="5"/>
      <c r="F90" s="5"/>
      <c r="G90" s="14"/>
    </row>
    <row r="91" spans="2:9" ht="18" customHeight="1" x14ac:dyDescent="0.25">
      <c r="B91" s="41" t="s">
        <v>18</v>
      </c>
      <c r="C91" s="42"/>
      <c r="D91" s="2"/>
      <c r="E91" s="41" t="s">
        <v>17</v>
      </c>
      <c r="F91" s="43"/>
      <c r="G91" s="42"/>
    </row>
    <row r="92" spans="2:9" ht="19.5" customHeight="1" x14ac:dyDescent="0.25">
      <c r="B92" s="37" t="s">
        <v>1</v>
      </c>
      <c r="C92" s="38"/>
      <c r="D92" s="21"/>
      <c r="E92" s="37" t="s">
        <v>2</v>
      </c>
      <c r="F92" s="39"/>
      <c r="G92" s="38"/>
    </row>
    <row r="93" spans="2:9" ht="13.7" customHeight="1" x14ac:dyDescent="0.25">
      <c r="B93" s="44"/>
      <c r="C93" s="45"/>
      <c r="D93" s="22"/>
      <c r="E93" s="44"/>
      <c r="F93" s="46"/>
      <c r="G93" s="45"/>
    </row>
    <row r="94" spans="2:9" ht="15" customHeight="1" x14ac:dyDescent="0.25">
      <c r="B94" s="47" t="s">
        <v>3</v>
      </c>
      <c r="C94" s="47"/>
      <c r="D94" s="23"/>
      <c r="E94" s="48" t="s">
        <v>4</v>
      </c>
      <c r="F94" s="48"/>
      <c r="G94" s="48"/>
    </row>
    <row r="95" spans="2:9" ht="14.25" customHeight="1" x14ac:dyDescent="0.25">
      <c r="B95" s="24"/>
      <c r="C95" s="23"/>
      <c r="D95" s="23"/>
      <c r="E95" s="23"/>
      <c r="F95" s="23"/>
      <c r="G95" s="25"/>
    </row>
    <row r="96" spans="2:9" ht="28.5" customHeight="1" x14ac:dyDescent="0.25">
      <c r="B96" s="49" t="s">
        <v>5</v>
      </c>
      <c r="C96" s="49"/>
      <c r="D96" s="26"/>
      <c r="E96" s="49" t="s">
        <v>6</v>
      </c>
      <c r="F96" s="49"/>
      <c r="G96" s="49"/>
    </row>
    <row r="97" spans="2:7" ht="28.5" customHeight="1" x14ac:dyDescent="0.25">
      <c r="B97" s="40" t="s">
        <v>7</v>
      </c>
      <c r="C97" s="40"/>
      <c r="D97" s="26"/>
      <c r="E97" s="40" t="s">
        <v>8</v>
      </c>
      <c r="F97" s="40"/>
      <c r="G97" s="40"/>
    </row>
  </sheetData>
  <mergeCells count="100">
    <mergeCell ref="C84:E84"/>
    <mergeCell ref="C85:G85"/>
    <mergeCell ref="C86:E86"/>
    <mergeCell ref="C87:E87"/>
    <mergeCell ref="C89:E89"/>
    <mergeCell ref="C88:E88"/>
    <mergeCell ref="C75:G75"/>
    <mergeCell ref="C76:E76"/>
    <mergeCell ref="C9:G9"/>
    <mergeCell ref="C10:E10"/>
    <mergeCell ref="C11:E11"/>
    <mergeCell ref="C70:E70"/>
    <mergeCell ref="C63:G63"/>
    <mergeCell ref="C64:E64"/>
    <mergeCell ref="C66:E66"/>
    <mergeCell ref="C65:G65"/>
    <mergeCell ref="C23:E23"/>
    <mergeCell ref="C12:G12"/>
    <mergeCell ref="C13:E13"/>
    <mergeCell ref="C14:E14"/>
    <mergeCell ref="C15:E15"/>
    <mergeCell ref="C16:E16"/>
    <mergeCell ref="B3:G3"/>
    <mergeCell ref="C4:E4"/>
    <mergeCell ref="C5:G5"/>
    <mergeCell ref="C6:E6"/>
    <mergeCell ref="C7:E7"/>
    <mergeCell ref="C40:E40"/>
    <mergeCell ref="C24:E24"/>
    <mergeCell ref="C25:G25"/>
    <mergeCell ref="C26:E26"/>
    <mergeCell ref="C27:E27"/>
    <mergeCell ref="C28:E28"/>
    <mergeCell ref="C29:E29"/>
    <mergeCell ref="C35:G35"/>
    <mergeCell ref="C36:E36"/>
    <mergeCell ref="C37:E37"/>
    <mergeCell ref="C38:E38"/>
    <mergeCell ref="C39:E39"/>
    <mergeCell ref="C34:E34"/>
    <mergeCell ref="C60:E60"/>
    <mergeCell ref="C49:E49"/>
    <mergeCell ref="C41:E41"/>
    <mergeCell ref="C42:E42"/>
    <mergeCell ref="C43:E43"/>
    <mergeCell ref="C44:G44"/>
    <mergeCell ref="C45:E45"/>
    <mergeCell ref="C46:E46"/>
    <mergeCell ref="C47:G47"/>
    <mergeCell ref="C48:E48"/>
    <mergeCell ref="B92:C92"/>
    <mergeCell ref="E92:G92"/>
    <mergeCell ref="B97:C97"/>
    <mergeCell ref="E97:G97"/>
    <mergeCell ref="C62:E62"/>
    <mergeCell ref="C67:G67"/>
    <mergeCell ref="C68:E68"/>
    <mergeCell ref="B91:C91"/>
    <mergeCell ref="E91:G91"/>
    <mergeCell ref="B93:C93"/>
    <mergeCell ref="E93:G93"/>
    <mergeCell ref="B94:C94"/>
    <mergeCell ref="E94:G94"/>
    <mergeCell ref="B96:C96"/>
    <mergeCell ref="E96:G96"/>
    <mergeCell ref="C69:G69"/>
    <mergeCell ref="C72:E72"/>
    <mergeCell ref="C73:G73"/>
    <mergeCell ref="C74:E74"/>
    <mergeCell ref="B2:G2"/>
    <mergeCell ref="C71:G71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G59"/>
    <mergeCell ref="C8:E8"/>
    <mergeCell ref="C30:G30"/>
    <mergeCell ref="C31:E31"/>
    <mergeCell ref="C32:E32"/>
    <mergeCell ref="C33:E33"/>
    <mergeCell ref="C22:E22"/>
    <mergeCell ref="C17:E17"/>
    <mergeCell ref="C18:E18"/>
    <mergeCell ref="C19:E19"/>
    <mergeCell ref="C20:E20"/>
    <mergeCell ref="C21:E21"/>
    <mergeCell ref="C77:G77"/>
    <mergeCell ref="C78:E78"/>
    <mergeCell ref="C79:G79"/>
    <mergeCell ref="C83:E83"/>
    <mergeCell ref="C80:E80"/>
    <mergeCell ref="C81:E81"/>
    <mergeCell ref="C82:E82"/>
  </mergeCells>
  <pageMargins left="0.55118110236220474" right="0.27559055118110237" top="0.35433070866141736" bottom="0.43307086614173229" header="0.31496062992125984" footer="0.23622047244094491"/>
  <pageSetup paperSize="9" scale="92" fitToHeight="1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J97"/>
  <sheetViews>
    <sheetView view="pageBreakPreview" zoomScale="130" zoomScaleNormal="115" zoomScaleSheetLayoutView="130" workbookViewId="0">
      <selection activeCell="B4" sqref="B4"/>
    </sheetView>
  </sheetViews>
  <sheetFormatPr defaultColWidth="9.140625" defaultRowHeight="15" outlineLevelCol="1" x14ac:dyDescent="0.25"/>
  <cols>
    <col min="1" max="1" width="1.5703125" style="6" customWidth="1"/>
    <col min="2" max="2" width="7.28515625" style="16" customWidth="1"/>
    <col min="3" max="3" width="36.7109375" style="1" customWidth="1"/>
    <col min="4" max="4" width="11.140625" style="1" customWidth="1"/>
    <col min="5" max="5" width="12.7109375" style="1" customWidth="1"/>
    <col min="6" max="6" width="12.28515625" style="1" customWidth="1"/>
    <col min="7" max="7" width="22.28515625" style="7" customWidth="1"/>
    <col min="8" max="8" width="1.5703125" style="7" hidden="1" customWidth="1"/>
    <col min="9" max="9" width="15.140625" style="7" hidden="1" customWidth="1" outlineLevel="1"/>
    <col min="10" max="10" width="9.140625" collapsed="1"/>
    <col min="11" max="16384" width="9.140625" style="1"/>
  </cols>
  <sheetData>
    <row r="1" spans="2:9" ht="5.25" customHeight="1" x14ac:dyDescent="0.3"/>
    <row r="2" spans="2:9" ht="27" customHeight="1" x14ac:dyDescent="0.25">
      <c r="B2" s="34" t="s">
        <v>80</v>
      </c>
      <c r="C2" s="35"/>
      <c r="D2" s="35"/>
      <c r="E2" s="35"/>
      <c r="F2" s="35"/>
      <c r="G2" s="36"/>
    </row>
    <row r="3" spans="2:9" ht="25.15" customHeight="1" thickBot="1" x14ac:dyDescent="0.3">
      <c r="B3" s="53" t="s">
        <v>81</v>
      </c>
      <c r="C3" s="54"/>
      <c r="D3" s="54"/>
      <c r="E3" s="54"/>
      <c r="F3" s="54"/>
      <c r="G3" s="55"/>
    </row>
    <row r="4" spans="2:9" ht="38.450000000000003" customHeight="1" thickBot="1" x14ac:dyDescent="0.3">
      <c r="B4" s="17" t="s">
        <v>0</v>
      </c>
      <c r="C4" s="56" t="s">
        <v>82</v>
      </c>
      <c r="D4" s="57"/>
      <c r="E4" s="58"/>
      <c r="F4" s="3" t="s">
        <v>83</v>
      </c>
      <c r="G4" s="8" t="s">
        <v>84</v>
      </c>
      <c r="H4" s="9"/>
      <c r="I4" s="15">
        <v>1</v>
      </c>
    </row>
    <row r="5" spans="2:9" x14ac:dyDescent="0.25">
      <c r="B5" s="18">
        <v>1</v>
      </c>
      <c r="C5" s="28" t="s">
        <v>85</v>
      </c>
      <c r="D5" s="29"/>
      <c r="E5" s="29"/>
      <c r="F5" s="29"/>
      <c r="G5" s="30"/>
      <c r="H5" s="10"/>
      <c r="I5" s="11"/>
    </row>
    <row r="6" spans="2:9" x14ac:dyDescent="0.25">
      <c r="B6" s="19" t="str">
        <f>$B$5&amp;"."&amp;ROW(A1)</f>
        <v>1.1</v>
      </c>
      <c r="C6" s="59" t="s">
        <v>86</v>
      </c>
      <c r="D6" s="60"/>
      <c r="E6" s="61"/>
      <c r="F6" s="4" t="s">
        <v>95</v>
      </c>
      <c r="G6" s="12">
        <f>IF(I6="","",ROUND(I6*$I$4,0))</f>
        <v>100</v>
      </c>
      <c r="H6" s="10"/>
      <c r="I6" s="13">
        <v>100</v>
      </c>
    </row>
    <row r="7" spans="2:9" x14ac:dyDescent="0.25">
      <c r="B7" s="19" t="str">
        <f>$B$5&amp;"."&amp;ROW(A2)</f>
        <v>1.2</v>
      </c>
      <c r="C7" s="59" t="s">
        <v>87</v>
      </c>
      <c r="D7" s="60"/>
      <c r="E7" s="61"/>
      <c r="F7" s="4" t="s">
        <v>95</v>
      </c>
      <c r="G7" s="12">
        <f>IF(I7="","",ROUND(I7*$I$4,0))</f>
        <v>150</v>
      </c>
      <c r="H7" s="10"/>
      <c r="I7" s="13">
        <v>150</v>
      </c>
    </row>
    <row r="8" spans="2:9" x14ac:dyDescent="0.25">
      <c r="B8" s="19" t="str">
        <f>$B$5&amp;"."&amp;ROW(A3)</f>
        <v>1.3</v>
      </c>
      <c r="C8" s="59" t="s">
        <v>88</v>
      </c>
      <c r="D8" s="60"/>
      <c r="E8" s="61"/>
      <c r="F8" s="4" t="s">
        <v>95</v>
      </c>
      <c r="G8" s="12">
        <f>IF(I8="","",ROUND(I8*$I$4,0))</f>
        <v>200</v>
      </c>
      <c r="H8" s="10"/>
      <c r="I8" s="13">
        <v>200</v>
      </c>
    </row>
    <row r="9" spans="2:9" x14ac:dyDescent="0.25">
      <c r="B9" s="18">
        <f>MAX($B$4:$B8)+1</f>
        <v>2</v>
      </c>
      <c r="C9" s="28" t="s">
        <v>89</v>
      </c>
      <c r="D9" s="29"/>
      <c r="E9" s="29"/>
      <c r="F9" s="29"/>
      <c r="G9" s="30"/>
      <c r="H9" s="10"/>
      <c r="I9" s="13"/>
    </row>
    <row r="10" spans="2:9" x14ac:dyDescent="0.25">
      <c r="B10" s="19" t="str">
        <f>$B$9&amp;"."&amp;ROW(A1)</f>
        <v>2.1</v>
      </c>
      <c r="C10" s="59" t="s">
        <v>90</v>
      </c>
      <c r="D10" s="60"/>
      <c r="E10" s="61"/>
      <c r="F10" s="4" t="s">
        <v>96</v>
      </c>
      <c r="G10" s="12">
        <f>IF(I10="","",ROUND(I10*$I$4,0))</f>
        <v>200</v>
      </c>
      <c r="H10" s="10"/>
      <c r="I10" s="13">
        <v>200</v>
      </c>
    </row>
    <row r="11" spans="2:9" x14ac:dyDescent="0.25">
      <c r="B11" s="19" t="str">
        <f>$B$9&amp;"."&amp;ROW(A2)</f>
        <v>2.2</v>
      </c>
      <c r="C11" s="59" t="s">
        <v>91</v>
      </c>
      <c r="D11" s="60"/>
      <c r="E11" s="61"/>
      <c r="F11" s="4" t="s">
        <v>96</v>
      </c>
      <c r="G11" s="12">
        <f>IF(I11="","",ROUND(I11*$I$4,0))</f>
        <v>220</v>
      </c>
      <c r="H11" s="10"/>
      <c r="I11" s="13">
        <v>220</v>
      </c>
    </row>
    <row r="12" spans="2:9" x14ac:dyDescent="0.25">
      <c r="B12" s="18">
        <f>MAX($B$4:$B11)+1</f>
        <v>3</v>
      </c>
      <c r="C12" s="28" t="s">
        <v>92</v>
      </c>
      <c r="D12" s="29"/>
      <c r="E12" s="29"/>
      <c r="F12" s="29"/>
      <c r="G12" s="30"/>
      <c r="H12" s="10"/>
      <c r="I12" s="13"/>
    </row>
    <row r="13" spans="2:9" x14ac:dyDescent="0.25">
      <c r="B13" s="19" t="str">
        <f>$B$12&amp;"."&amp;ROW(A1)</f>
        <v>3.1</v>
      </c>
      <c r="C13" s="59" t="s">
        <v>93</v>
      </c>
      <c r="D13" s="60"/>
      <c r="E13" s="61"/>
      <c r="F13" s="4" t="s">
        <v>95</v>
      </c>
      <c r="G13" s="12">
        <f>IF(I13="","",ROUND(I13*$I$4,0))</f>
        <v>200</v>
      </c>
      <c r="H13" s="10"/>
      <c r="I13" s="13">
        <v>200</v>
      </c>
    </row>
    <row r="14" spans="2:9" x14ac:dyDescent="0.25">
      <c r="B14" s="19" t="str">
        <f t="shared" ref="B14:B24" si="0">$B$12&amp;"."&amp;ROW(A2)</f>
        <v>3.2</v>
      </c>
      <c r="C14" s="59" t="s">
        <v>94</v>
      </c>
      <c r="D14" s="60"/>
      <c r="E14" s="61"/>
      <c r="F14" s="4" t="s">
        <v>95</v>
      </c>
      <c r="G14" s="12">
        <f t="shared" ref="G14:G76" si="1">IF(I14="","",ROUND(I14*$I$4,0))</f>
        <v>250</v>
      </c>
      <c r="H14" s="10"/>
      <c r="I14" s="13">
        <v>250</v>
      </c>
    </row>
    <row r="15" spans="2:9" x14ac:dyDescent="0.25">
      <c r="B15" s="19" t="str">
        <f t="shared" si="0"/>
        <v>3.3</v>
      </c>
      <c r="C15" s="59" t="s">
        <v>97</v>
      </c>
      <c r="D15" s="60"/>
      <c r="E15" s="61"/>
      <c r="F15" s="4" t="s">
        <v>95</v>
      </c>
      <c r="G15" s="12">
        <f t="shared" si="1"/>
        <v>370</v>
      </c>
      <c r="H15" s="10"/>
      <c r="I15" s="13">
        <v>370</v>
      </c>
    </row>
    <row r="16" spans="2:9" x14ac:dyDescent="0.25">
      <c r="B16" s="19" t="str">
        <f t="shared" si="0"/>
        <v>3.4</v>
      </c>
      <c r="C16" s="59" t="s">
        <v>98</v>
      </c>
      <c r="D16" s="60"/>
      <c r="E16" s="61"/>
      <c r="F16" s="4" t="s">
        <v>95</v>
      </c>
      <c r="G16" s="12">
        <f t="shared" si="1"/>
        <v>440</v>
      </c>
      <c r="H16" s="10"/>
      <c r="I16" s="13">
        <v>440</v>
      </c>
    </row>
    <row r="17" spans="2:9" x14ac:dyDescent="0.25">
      <c r="B17" s="19" t="str">
        <f t="shared" si="0"/>
        <v>3.5</v>
      </c>
      <c r="C17" s="59" t="s">
        <v>86</v>
      </c>
      <c r="D17" s="60"/>
      <c r="E17" s="61"/>
      <c r="F17" s="4" t="s">
        <v>95</v>
      </c>
      <c r="G17" s="12">
        <f t="shared" si="1"/>
        <v>510</v>
      </c>
      <c r="H17" s="10"/>
      <c r="I17" s="13">
        <v>510</v>
      </c>
    </row>
    <row r="18" spans="2:9" x14ac:dyDescent="0.25">
      <c r="B18" s="19" t="str">
        <f t="shared" si="0"/>
        <v>3.6</v>
      </c>
      <c r="C18" s="59" t="s">
        <v>99</v>
      </c>
      <c r="D18" s="60"/>
      <c r="E18" s="61"/>
      <c r="F18" s="4" t="s">
        <v>95</v>
      </c>
      <c r="G18" s="12">
        <f t="shared" si="1"/>
        <v>700</v>
      </c>
      <c r="H18" s="10"/>
      <c r="I18" s="13">
        <v>700</v>
      </c>
    </row>
    <row r="19" spans="2:9" x14ac:dyDescent="0.25">
      <c r="B19" s="19" t="str">
        <f t="shared" si="0"/>
        <v>3.7</v>
      </c>
      <c r="C19" s="59" t="s">
        <v>100</v>
      </c>
      <c r="D19" s="60"/>
      <c r="E19" s="61"/>
      <c r="F19" s="4" t="s">
        <v>95</v>
      </c>
      <c r="G19" s="12">
        <f t="shared" si="1"/>
        <v>850</v>
      </c>
      <c r="H19" s="10"/>
      <c r="I19" s="13">
        <v>850</v>
      </c>
    </row>
    <row r="20" spans="2:9" x14ac:dyDescent="0.25">
      <c r="B20" s="19" t="str">
        <f t="shared" si="0"/>
        <v>3.8</v>
      </c>
      <c r="C20" s="59" t="s">
        <v>101</v>
      </c>
      <c r="D20" s="60"/>
      <c r="E20" s="61"/>
      <c r="F20" s="4" t="s">
        <v>95</v>
      </c>
      <c r="G20" s="12">
        <f t="shared" si="1"/>
        <v>970</v>
      </c>
      <c r="H20" s="10"/>
      <c r="I20" s="13">
        <v>970</v>
      </c>
    </row>
    <row r="21" spans="2:9" x14ac:dyDescent="0.25">
      <c r="B21" s="19" t="str">
        <f t="shared" si="0"/>
        <v>3.9</v>
      </c>
      <c r="C21" s="59" t="s">
        <v>102</v>
      </c>
      <c r="D21" s="60"/>
      <c r="E21" s="61"/>
      <c r="F21" s="4" t="s">
        <v>95</v>
      </c>
      <c r="G21" s="12">
        <f t="shared" si="1"/>
        <v>1120</v>
      </c>
      <c r="H21" s="10"/>
      <c r="I21" s="13">
        <v>1120</v>
      </c>
    </row>
    <row r="22" spans="2:9" x14ac:dyDescent="0.25">
      <c r="B22" s="19" t="str">
        <f t="shared" si="0"/>
        <v>3.10</v>
      </c>
      <c r="C22" s="59" t="s">
        <v>103</v>
      </c>
      <c r="D22" s="60"/>
      <c r="E22" s="61"/>
      <c r="F22" s="4" t="s">
        <v>95</v>
      </c>
      <c r="G22" s="12">
        <f t="shared" si="1"/>
        <v>1300</v>
      </c>
      <c r="H22" s="10"/>
      <c r="I22" s="13">
        <v>1300</v>
      </c>
    </row>
    <row r="23" spans="2:9" x14ac:dyDescent="0.25">
      <c r="B23" s="19" t="str">
        <f t="shared" si="0"/>
        <v>3.11</v>
      </c>
      <c r="C23" s="59" t="s">
        <v>104</v>
      </c>
      <c r="D23" s="60"/>
      <c r="E23" s="61"/>
      <c r="F23" s="4" t="s">
        <v>95</v>
      </c>
      <c r="G23" s="12">
        <f t="shared" si="1"/>
        <v>1500</v>
      </c>
      <c r="H23" s="10"/>
      <c r="I23" s="13">
        <v>1500</v>
      </c>
    </row>
    <row r="24" spans="2:9" x14ac:dyDescent="0.25">
      <c r="B24" s="19" t="str">
        <f t="shared" si="0"/>
        <v>3.12</v>
      </c>
      <c r="C24" s="59" t="s">
        <v>105</v>
      </c>
      <c r="D24" s="60"/>
      <c r="E24" s="61"/>
      <c r="F24" s="4" t="s">
        <v>95</v>
      </c>
      <c r="G24" s="12">
        <f t="shared" si="1"/>
        <v>1700</v>
      </c>
      <c r="H24" s="10"/>
      <c r="I24" s="13">
        <v>1700</v>
      </c>
    </row>
    <row r="25" spans="2:9" x14ac:dyDescent="0.25">
      <c r="B25" s="18">
        <f>MAX($B$4:$B24)+1</f>
        <v>4</v>
      </c>
      <c r="C25" s="28" t="s">
        <v>106</v>
      </c>
      <c r="D25" s="29"/>
      <c r="E25" s="29"/>
      <c r="F25" s="29"/>
      <c r="G25" s="30"/>
      <c r="H25" s="10"/>
      <c r="I25" s="13"/>
    </row>
    <row r="26" spans="2:9" x14ac:dyDescent="0.25">
      <c r="B26" s="19" t="str">
        <f>$B$25&amp;"."&amp;ROW(A1)</f>
        <v>4.1</v>
      </c>
      <c r="C26" s="59" t="s">
        <v>107</v>
      </c>
      <c r="D26" s="60"/>
      <c r="E26" s="61"/>
      <c r="F26" s="4" t="s">
        <v>96</v>
      </c>
      <c r="G26" s="12">
        <f t="shared" si="1"/>
        <v>500</v>
      </c>
      <c r="H26" s="10"/>
      <c r="I26" s="13">
        <v>500</v>
      </c>
    </row>
    <row r="27" spans="2:9" x14ac:dyDescent="0.25">
      <c r="B27" s="19" t="str">
        <f>$B$25&amp;"."&amp;ROW(A2)</f>
        <v>4.2</v>
      </c>
      <c r="C27" s="59" t="s">
        <v>108</v>
      </c>
      <c r="D27" s="60"/>
      <c r="E27" s="61"/>
      <c r="F27" s="4" t="s">
        <v>96</v>
      </c>
      <c r="G27" s="12">
        <f t="shared" si="1"/>
        <v>800</v>
      </c>
      <c r="H27" s="10"/>
      <c r="I27" s="13">
        <v>800</v>
      </c>
    </row>
    <row r="28" spans="2:9" x14ac:dyDescent="0.25">
      <c r="B28" s="19" t="str">
        <f>$B$25&amp;"."&amp;ROW(A3)</f>
        <v>4.3</v>
      </c>
      <c r="C28" s="59" t="s">
        <v>109</v>
      </c>
      <c r="D28" s="60"/>
      <c r="E28" s="61"/>
      <c r="F28" s="4" t="s">
        <v>111</v>
      </c>
      <c r="G28" s="12">
        <f t="shared" si="1"/>
        <v>4800</v>
      </c>
      <c r="H28" s="10"/>
      <c r="I28" s="13">
        <v>4800</v>
      </c>
    </row>
    <row r="29" spans="2:9" x14ac:dyDescent="0.25">
      <c r="B29" s="19" t="str">
        <f>$B$25&amp;"."&amp;ROW(A4)</f>
        <v>4.4</v>
      </c>
      <c r="C29" s="59" t="s">
        <v>110</v>
      </c>
      <c r="D29" s="60"/>
      <c r="E29" s="61"/>
      <c r="F29" s="4" t="s">
        <v>111</v>
      </c>
      <c r="G29" s="12">
        <f t="shared" si="1"/>
        <v>5500</v>
      </c>
      <c r="H29" s="10"/>
      <c r="I29" s="13">
        <v>5500</v>
      </c>
    </row>
    <row r="30" spans="2:9" x14ac:dyDescent="0.25">
      <c r="B30" s="18">
        <f>MAX($B$4:$B29)+1</f>
        <v>5</v>
      </c>
      <c r="C30" s="28" t="s">
        <v>112</v>
      </c>
      <c r="D30" s="29"/>
      <c r="E30" s="29"/>
      <c r="F30" s="29"/>
      <c r="G30" s="30"/>
      <c r="H30" s="10"/>
      <c r="I30" s="13"/>
    </row>
    <row r="31" spans="2:9" x14ac:dyDescent="0.25">
      <c r="B31" s="19" t="str">
        <f>$B$30&amp;"."&amp;ROW(A1)</f>
        <v>5.1</v>
      </c>
      <c r="C31" s="59" t="s">
        <v>107</v>
      </c>
      <c r="D31" s="60"/>
      <c r="E31" s="61"/>
      <c r="F31" s="4" t="s">
        <v>96</v>
      </c>
      <c r="G31" s="12">
        <f>IF(I31="","",ROUND(I31*$I$4,0))</f>
        <v>750</v>
      </c>
      <c r="H31" s="10"/>
      <c r="I31" s="13">
        <v>750</v>
      </c>
    </row>
    <row r="32" spans="2:9" x14ac:dyDescent="0.25">
      <c r="B32" s="19" t="str">
        <f>$B$30&amp;"."&amp;ROW(A2)</f>
        <v>5.2</v>
      </c>
      <c r="C32" s="59" t="s">
        <v>108</v>
      </c>
      <c r="D32" s="60"/>
      <c r="E32" s="61"/>
      <c r="F32" s="4" t="s">
        <v>96</v>
      </c>
      <c r="G32" s="12">
        <f>IF(I32="","",ROUND(I32*$I$4,0))</f>
        <v>1200</v>
      </c>
      <c r="H32" s="10"/>
      <c r="I32" s="13">
        <v>1200</v>
      </c>
    </row>
    <row r="33" spans="2:9" x14ac:dyDescent="0.25">
      <c r="B33" s="19" t="str">
        <f>$B$30&amp;"."&amp;ROW(A3)</f>
        <v>5.3</v>
      </c>
      <c r="C33" s="59" t="s">
        <v>109</v>
      </c>
      <c r="D33" s="60"/>
      <c r="E33" s="61"/>
      <c r="F33" s="4" t="s">
        <v>111</v>
      </c>
      <c r="G33" s="12">
        <f>IF(I33="","",ROUND(I33*$I$4,0))</f>
        <v>7200</v>
      </c>
      <c r="H33" s="10"/>
      <c r="I33" s="13">
        <v>7200</v>
      </c>
    </row>
    <row r="34" spans="2:9" x14ac:dyDescent="0.25">
      <c r="B34" s="19" t="str">
        <f>$B$30&amp;"."&amp;ROW(A4)</f>
        <v>5.4</v>
      </c>
      <c r="C34" s="59" t="s">
        <v>110</v>
      </c>
      <c r="D34" s="60"/>
      <c r="E34" s="61"/>
      <c r="F34" s="4" t="s">
        <v>111</v>
      </c>
      <c r="G34" s="12">
        <f>IF(I34="","",ROUND(I34*$I$4,0))</f>
        <v>8250</v>
      </c>
      <c r="H34" s="10"/>
      <c r="I34" s="13">
        <v>8250</v>
      </c>
    </row>
    <row r="35" spans="2:9" ht="68.45" customHeight="1" x14ac:dyDescent="0.25">
      <c r="B35" s="18">
        <f>MAX($B$4:$B34)+1</f>
        <v>6</v>
      </c>
      <c r="C35" s="50" t="s">
        <v>113</v>
      </c>
      <c r="D35" s="51"/>
      <c r="E35" s="51"/>
      <c r="F35" s="51"/>
      <c r="G35" s="52"/>
      <c r="H35" s="10"/>
      <c r="I35" s="13"/>
    </row>
    <row r="36" spans="2:9" x14ac:dyDescent="0.25">
      <c r="B36" s="19" t="str">
        <f>$B$35&amp;"."&amp;ROW(A1)</f>
        <v>6.1</v>
      </c>
      <c r="C36" s="59" t="s">
        <v>93</v>
      </c>
      <c r="D36" s="60"/>
      <c r="E36" s="61"/>
      <c r="F36" s="4" t="s">
        <v>95</v>
      </c>
      <c r="G36" s="12">
        <f t="shared" si="1"/>
        <v>1500</v>
      </c>
      <c r="H36" s="10"/>
      <c r="I36" s="13">
        <v>1500</v>
      </c>
    </row>
    <row r="37" spans="2:9" x14ac:dyDescent="0.25">
      <c r="B37" s="19" t="str">
        <f t="shared" ref="B37:B43" si="2">$B$35&amp;"."&amp;ROW(A2)</f>
        <v>6.2</v>
      </c>
      <c r="C37" s="59" t="s">
        <v>94</v>
      </c>
      <c r="D37" s="60"/>
      <c r="E37" s="61"/>
      <c r="F37" s="4" t="s">
        <v>95</v>
      </c>
      <c r="G37" s="12">
        <f t="shared" si="1"/>
        <v>2100</v>
      </c>
      <c r="H37" s="10"/>
      <c r="I37" s="13">
        <v>2100</v>
      </c>
    </row>
    <row r="38" spans="2:9" x14ac:dyDescent="0.25">
      <c r="B38" s="19" t="str">
        <f t="shared" si="2"/>
        <v>6.3</v>
      </c>
      <c r="C38" s="59" t="s">
        <v>97</v>
      </c>
      <c r="D38" s="60"/>
      <c r="E38" s="61"/>
      <c r="F38" s="4" t="s">
        <v>95</v>
      </c>
      <c r="G38" s="12">
        <f t="shared" si="1"/>
        <v>2400</v>
      </c>
      <c r="H38" s="10"/>
      <c r="I38" s="13">
        <v>2400</v>
      </c>
    </row>
    <row r="39" spans="2:9" x14ac:dyDescent="0.25">
      <c r="B39" s="19" t="str">
        <f t="shared" si="2"/>
        <v>6.4</v>
      </c>
      <c r="C39" s="59" t="s">
        <v>98</v>
      </c>
      <c r="D39" s="60"/>
      <c r="E39" s="61"/>
      <c r="F39" s="4" t="s">
        <v>95</v>
      </c>
      <c r="G39" s="12">
        <f t="shared" si="1"/>
        <v>3200</v>
      </c>
      <c r="H39" s="10"/>
      <c r="I39" s="13">
        <v>3200</v>
      </c>
    </row>
    <row r="40" spans="2:9" x14ac:dyDescent="0.25">
      <c r="B40" s="19" t="str">
        <f t="shared" si="2"/>
        <v>6.5</v>
      </c>
      <c r="C40" s="59" t="s">
        <v>86</v>
      </c>
      <c r="D40" s="60"/>
      <c r="E40" s="61"/>
      <c r="F40" s="4" t="s">
        <v>95</v>
      </c>
      <c r="G40" s="12">
        <f t="shared" si="1"/>
        <v>3500</v>
      </c>
      <c r="H40" s="10"/>
      <c r="I40" s="13">
        <v>3500</v>
      </c>
    </row>
    <row r="41" spans="2:9" x14ac:dyDescent="0.25">
      <c r="B41" s="19" t="str">
        <f t="shared" si="2"/>
        <v>6.6</v>
      </c>
      <c r="C41" s="59" t="s">
        <v>99</v>
      </c>
      <c r="D41" s="60"/>
      <c r="E41" s="61"/>
      <c r="F41" s="4" t="s">
        <v>95</v>
      </c>
      <c r="G41" s="12">
        <f t="shared" si="1"/>
        <v>4200</v>
      </c>
      <c r="H41" s="10"/>
      <c r="I41" s="13">
        <v>4200</v>
      </c>
    </row>
    <row r="42" spans="2:9" x14ac:dyDescent="0.25">
      <c r="B42" s="19" t="str">
        <f t="shared" si="2"/>
        <v>6.7</v>
      </c>
      <c r="C42" s="59" t="s">
        <v>100</v>
      </c>
      <c r="D42" s="60"/>
      <c r="E42" s="61"/>
      <c r="F42" s="4" t="s">
        <v>95</v>
      </c>
      <c r="G42" s="12">
        <f t="shared" si="1"/>
        <v>5200</v>
      </c>
      <c r="H42" s="10"/>
      <c r="I42" s="13">
        <v>5200</v>
      </c>
    </row>
    <row r="43" spans="2:9" x14ac:dyDescent="0.25">
      <c r="B43" s="19" t="str">
        <f t="shared" si="2"/>
        <v>6.8</v>
      </c>
      <c r="C43" s="59" t="s">
        <v>101</v>
      </c>
      <c r="D43" s="60"/>
      <c r="E43" s="61"/>
      <c r="F43" s="4" t="s">
        <v>95</v>
      </c>
      <c r="G43" s="12">
        <f t="shared" si="1"/>
        <v>6500</v>
      </c>
      <c r="H43" s="10"/>
      <c r="I43" s="13">
        <v>6500</v>
      </c>
    </row>
    <row r="44" spans="2:9" ht="31.9" customHeight="1" x14ac:dyDescent="0.25">
      <c r="B44" s="18">
        <f>MAX($B$4:$B43)+1</f>
        <v>7</v>
      </c>
      <c r="C44" s="28" t="s">
        <v>114</v>
      </c>
      <c r="D44" s="29"/>
      <c r="E44" s="29"/>
      <c r="F44" s="29"/>
      <c r="G44" s="30"/>
      <c r="H44" s="10"/>
      <c r="I44" s="13"/>
    </row>
    <row r="45" spans="2:9" ht="30" x14ac:dyDescent="0.25">
      <c r="B45" s="19" t="str">
        <f>$B$44&amp;"."&amp;ROW(A1)</f>
        <v>7.1</v>
      </c>
      <c r="C45" s="59" t="s">
        <v>115</v>
      </c>
      <c r="D45" s="60"/>
      <c r="E45" s="61"/>
      <c r="F45" s="4" t="s">
        <v>227</v>
      </c>
      <c r="G45" s="12">
        <f t="shared" si="1"/>
        <v>800</v>
      </c>
      <c r="H45" s="10"/>
      <c r="I45" s="13">
        <v>800</v>
      </c>
    </row>
    <row r="46" spans="2:9" ht="30" x14ac:dyDescent="0.25">
      <c r="B46" s="19" t="str">
        <f>$B$44&amp;"."&amp;ROW(A2)</f>
        <v>7.2</v>
      </c>
      <c r="C46" s="59" t="s">
        <v>116</v>
      </c>
      <c r="D46" s="60"/>
      <c r="E46" s="61"/>
      <c r="F46" s="4" t="s">
        <v>227</v>
      </c>
      <c r="G46" s="12">
        <f t="shared" si="1"/>
        <v>1000</v>
      </c>
      <c r="H46" s="10"/>
      <c r="I46" s="13">
        <v>1000</v>
      </c>
    </row>
    <row r="47" spans="2:9" x14ac:dyDescent="0.25">
      <c r="B47" s="18">
        <f>MAX($B$4:$B46)+1</f>
        <v>8</v>
      </c>
      <c r="C47" s="28" t="s">
        <v>117</v>
      </c>
      <c r="D47" s="29"/>
      <c r="E47" s="29"/>
      <c r="F47" s="29"/>
      <c r="G47" s="30"/>
      <c r="H47" s="10"/>
      <c r="I47" s="13"/>
    </row>
    <row r="48" spans="2:9" x14ac:dyDescent="0.25">
      <c r="B48" s="19" t="str">
        <f>$B$47&amp;"."&amp;ROW(A1)</f>
        <v>8.1</v>
      </c>
      <c r="C48" s="59" t="s">
        <v>93</v>
      </c>
      <c r="D48" s="60"/>
      <c r="E48" s="61"/>
      <c r="F48" s="4" t="s">
        <v>95</v>
      </c>
      <c r="G48" s="12">
        <f t="shared" si="1"/>
        <v>800</v>
      </c>
      <c r="H48" s="10"/>
      <c r="I48" s="13">
        <v>800</v>
      </c>
    </row>
    <row r="49" spans="2:9" x14ac:dyDescent="0.25">
      <c r="B49" s="19" t="str">
        <f t="shared" ref="B49:B58" si="3">$B$47&amp;"."&amp;ROW(A2)</f>
        <v>8.2</v>
      </c>
      <c r="C49" s="59" t="s">
        <v>94</v>
      </c>
      <c r="D49" s="60"/>
      <c r="E49" s="61"/>
      <c r="F49" s="4" t="s">
        <v>95</v>
      </c>
      <c r="G49" s="12">
        <f t="shared" si="1"/>
        <v>1100</v>
      </c>
      <c r="H49" s="10"/>
      <c r="I49" s="13">
        <v>1100</v>
      </c>
    </row>
    <row r="50" spans="2:9" x14ac:dyDescent="0.25">
      <c r="B50" s="19" t="str">
        <f t="shared" si="3"/>
        <v>8.3</v>
      </c>
      <c r="C50" s="59" t="s">
        <v>97</v>
      </c>
      <c r="D50" s="60"/>
      <c r="E50" s="61"/>
      <c r="F50" s="4" t="s">
        <v>95</v>
      </c>
      <c r="G50" s="12">
        <f t="shared" si="1"/>
        <v>1300</v>
      </c>
      <c r="H50" s="10"/>
      <c r="I50" s="13">
        <v>1300</v>
      </c>
    </row>
    <row r="51" spans="2:9" x14ac:dyDescent="0.25">
      <c r="B51" s="19" t="str">
        <f t="shared" si="3"/>
        <v>8.4</v>
      </c>
      <c r="C51" s="59" t="s">
        <v>98</v>
      </c>
      <c r="D51" s="60"/>
      <c r="E51" s="61"/>
      <c r="F51" s="4" t="s">
        <v>95</v>
      </c>
      <c r="G51" s="12">
        <f t="shared" si="1"/>
        <v>1450</v>
      </c>
      <c r="H51" s="10"/>
      <c r="I51" s="13">
        <v>1450</v>
      </c>
    </row>
    <row r="52" spans="2:9" x14ac:dyDescent="0.25">
      <c r="B52" s="19" t="str">
        <f t="shared" si="3"/>
        <v>8.5</v>
      </c>
      <c r="C52" s="59" t="s">
        <v>86</v>
      </c>
      <c r="D52" s="60"/>
      <c r="E52" s="61"/>
      <c r="F52" s="4" t="s">
        <v>95</v>
      </c>
      <c r="G52" s="12">
        <f t="shared" si="1"/>
        <v>1700</v>
      </c>
      <c r="H52" s="10"/>
      <c r="I52" s="13">
        <v>1700</v>
      </c>
    </row>
    <row r="53" spans="2:9" x14ac:dyDescent="0.25">
      <c r="B53" s="19" t="str">
        <f t="shared" si="3"/>
        <v>8.6</v>
      </c>
      <c r="C53" s="59" t="s">
        <v>99</v>
      </c>
      <c r="D53" s="60"/>
      <c r="E53" s="61"/>
      <c r="F53" s="4" t="s">
        <v>95</v>
      </c>
      <c r="G53" s="12">
        <f t="shared" si="1"/>
        <v>2000</v>
      </c>
      <c r="H53" s="10"/>
      <c r="I53" s="13">
        <v>2000</v>
      </c>
    </row>
    <row r="54" spans="2:9" x14ac:dyDescent="0.25">
      <c r="B54" s="19" t="str">
        <f t="shared" si="3"/>
        <v>8.7</v>
      </c>
      <c r="C54" s="59" t="s">
        <v>100</v>
      </c>
      <c r="D54" s="60"/>
      <c r="E54" s="61"/>
      <c r="F54" s="4" t="s">
        <v>95</v>
      </c>
      <c r="G54" s="12">
        <f t="shared" si="1"/>
        <v>2500</v>
      </c>
      <c r="H54" s="10"/>
      <c r="I54" s="13">
        <v>2500</v>
      </c>
    </row>
    <row r="55" spans="2:9" x14ac:dyDescent="0.25">
      <c r="B55" s="19" t="str">
        <f t="shared" si="3"/>
        <v>8.8</v>
      </c>
      <c r="C55" s="59" t="s">
        <v>101</v>
      </c>
      <c r="D55" s="60"/>
      <c r="E55" s="61"/>
      <c r="F55" s="4" t="s">
        <v>95</v>
      </c>
      <c r="G55" s="12">
        <f t="shared" si="1"/>
        <v>3000</v>
      </c>
      <c r="H55" s="10"/>
      <c r="I55" s="13">
        <v>3000</v>
      </c>
    </row>
    <row r="56" spans="2:9" x14ac:dyDescent="0.25">
      <c r="B56" s="19" t="str">
        <f t="shared" si="3"/>
        <v>8.9</v>
      </c>
      <c r="C56" s="59" t="s">
        <v>102</v>
      </c>
      <c r="D56" s="60"/>
      <c r="E56" s="61"/>
      <c r="F56" s="4" t="s">
        <v>95</v>
      </c>
      <c r="G56" s="12">
        <f t="shared" si="1"/>
        <v>3500</v>
      </c>
      <c r="H56" s="10"/>
      <c r="I56" s="13">
        <v>3500</v>
      </c>
    </row>
    <row r="57" spans="2:9" x14ac:dyDescent="0.25">
      <c r="B57" s="19" t="str">
        <f t="shared" si="3"/>
        <v>8.10</v>
      </c>
      <c r="C57" s="59" t="s">
        <v>103</v>
      </c>
      <c r="D57" s="60"/>
      <c r="E57" s="61"/>
      <c r="F57" s="4" t="s">
        <v>95</v>
      </c>
      <c r="G57" s="12">
        <f t="shared" si="1"/>
        <v>4300</v>
      </c>
      <c r="H57" s="10"/>
      <c r="I57" s="13">
        <v>4300</v>
      </c>
    </row>
    <row r="58" spans="2:9" x14ac:dyDescent="0.25">
      <c r="B58" s="19" t="str">
        <f t="shared" si="3"/>
        <v>8.11</v>
      </c>
      <c r="C58" s="59" t="s">
        <v>118</v>
      </c>
      <c r="D58" s="60"/>
      <c r="E58" s="61"/>
      <c r="F58" s="4" t="s">
        <v>95</v>
      </c>
      <c r="G58" s="12">
        <f t="shared" si="1"/>
        <v>5000</v>
      </c>
      <c r="H58" s="10"/>
      <c r="I58" s="13">
        <v>5000</v>
      </c>
    </row>
    <row r="59" spans="2:9" x14ac:dyDescent="0.25">
      <c r="B59" s="18">
        <f>MAX($B$4:$B58)+1</f>
        <v>9</v>
      </c>
      <c r="C59" s="28" t="s">
        <v>122</v>
      </c>
      <c r="D59" s="29"/>
      <c r="E59" s="29"/>
      <c r="F59" s="29"/>
      <c r="G59" s="30"/>
      <c r="H59" s="10"/>
      <c r="I59" s="13"/>
    </row>
    <row r="60" spans="2:9" x14ac:dyDescent="0.25">
      <c r="B60" s="19" t="str">
        <f>$B$59&amp;"."&amp;ROW(A1)</f>
        <v>9.1</v>
      </c>
      <c r="C60" s="59" t="s">
        <v>119</v>
      </c>
      <c r="D60" s="60"/>
      <c r="E60" s="61"/>
      <c r="F60" s="4" t="s">
        <v>96</v>
      </c>
      <c r="G60" s="12">
        <f t="shared" si="1"/>
        <v>1200</v>
      </c>
      <c r="H60" s="10"/>
      <c r="I60" s="13">
        <v>1200</v>
      </c>
    </row>
    <row r="61" spans="2:9" x14ac:dyDescent="0.25">
      <c r="B61" s="19" t="str">
        <f>$B$59&amp;"."&amp;ROW(A2)</f>
        <v>9.2</v>
      </c>
      <c r="C61" s="59" t="s">
        <v>120</v>
      </c>
      <c r="D61" s="60"/>
      <c r="E61" s="61"/>
      <c r="F61" s="4" t="s">
        <v>96</v>
      </c>
      <c r="G61" s="12">
        <f t="shared" si="1"/>
        <v>1500</v>
      </c>
      <c r="H61" s="10"/>
      <c r="I61" s="13">
        <v>1500</v>
      </c>
    </row>
    <row r="62" spans="2:9" x14ac:dyDescent="0.25">
      <c r="B62" s="19" t="str">
        <f>$B$59&amp;"."&amp;ROW(A3)</f>
        <v>9.3</v>
      </c>
      <c r="C62" s="59" t="s">
        <v>121</v>
      </c>
      <c r="D62" s="60"/>
      <c r="E62" s="61"/>
      <c r="F62" s="4" t="s">
        <v>96</v>
      </c>
      <c r="G62" s="12">
        <f t="shared" si="1"/>
        <v>2000</v>
      </c>
      <c r="H62" s="10"/>
      <c r="I62" s="13">
        <v>2000</v>
      </c>
    </row>
    <row r="63" spans="2:9" x14ac:dyDescent="0.25">
      <c r="B63" s="18">
        <f>MAX($B$4:$B62)+1</f>
        <v>10</v>
      </c>
      <c r="C63" s="28" t="s">
        <v>124</v>
      </c>
      <c r="D63" s="29"/>
      <c r="E63" s="29"/>
      <c r="F63" s="29"/>
      <c r="G63" s="30"/>
      <c r="H63" s="10"/>
      <c r="I63" s="13"/>
    </row>
    <row r="64" spans="2:9" x14ac:dyDescent="0.25">
      <c r="B64" s="19" t="str">
        <f>$B$63&amp;"."&amp;ROW(A1)</f>
        <v>10.1</v>
      </c>
      <c r="C64" s="59" t="s">
        <v>125</v>
      </c>
      <c r="D64" s="60"/>
      <c r="E64" s="61"/>
      <c r="F64" s="4" t="s">
        <v>126</v>
      </c>
      <c r="G64" s="12">
        <f t="shared" si="1"/>
        <v>300</v>
      </c>
      <c r="H64" s="10"/>
      <c r="I64" s="13">
        <v>300</v>
      </c>
    </row>
    <row r="65" spans="2:9" x14ac:dyDescent="0.25">
      <c r="B65" s="18">
        <f>MAX($B$4:$B64)+1</f>
        <v>11</v>
      </c>
      <c r="C65" s="28" t="s">
        <v>127</v>
      </c>
      <c r="D65" s="29"/>
      <c r="E65" s="29"/>
      <c r="F65" s="29"/>
      <c r="G65" s="30"/>
      <c r="H65" s="10"/>
      <c r="I65" s="13"/>
    </row>
    <row r="66" spans="2:9" x14ac:dyDescent="0.25">
      <c r="B66" s="19" t="str">
        <f>$B$65&amp;"."&amp;ROW(A1)</f>
        <v>11.1</v>
      </c>
      <c r="C66" s="59" t="s">
        <v>125</v>
      </c>
      <c r="D66" s="60"/>
      <c r="E66" s="61"/>
      <c r="F66" s="4" t="s">
        <v>126</v>
      </c>
      <c r="G66" s="12">
        <f t="shared" si="1"/>
        <v>400</v>
      </c>
      <c r="H66" s="10"/>
      <c r="I66" s="13">
        <v>400</v>
      </c>
    </row>
    <row r="67" spans="2:9" x14ac:dyDescent="0.25">
      <c r="B67" s="18">
        <f>MAX($B$4:$B66)+1</f>
        <v>12</v>
      </c>
      <c r="C67" s="28" t="s">
        <v>128</v>
      </c>
      <c r="D67" s="29"/>
      <c r="E67" s="29"/>
      <c r="F67" s="29"/>
      <c r="G67" s="30"/>
      <c r="H67" s="10"/>
      <c r="I67" s="13"/>
    </row>
    <row r="68" spans="2:9" x14ac:dyDescent="0.25">
      <c r="B68" s="19" t="str">
        <f>$B$67&amp;"."&amp;ROW(A1)</f>
        <v>12.1</v>
      </c>
      <c r="C68" s="59" t="s">
        <v>129</v>
      </c>
      <c r="D68" s="60"/>
      <c r="E68" s="61"/>
      <c r="F68" s="4" t="s">
        <v>126</v>
      </c>
      <c r="G68" s="12">
        <f t="shared" si="1"/>
        <v>600</v>
      </c>
      <c r="H68" s="10"/>
      <c r="I68" s="13">
        <v>600</v>
      </c>
    </row>
    <row r="69" spans="2:9" x14ac:dyDescent="0.25">
      <c r="B69" s="18">
        <f>MAX($B$4:$B68)+1</f>
        <v>13</v>
      </c>
      <c r="C69" s="28" t="s">
        <v>130</v>
      </c>
      <c r="D69" s="29"/>
      <c r="E69" s="29"/>
      <c r="F69" s="29"/>
      <c r="G69" s="30"/>
      <c r="H69" s="10"/>
      <c r="I69" s="13"/>
    </row>
    <row r="70" spans="2:9" x14ac:dyDescent="0.25">
      <c r="B70" s="19" t="str">
        <f>$B$69&amp;"."&amp;ROW(A1)</f>
        <v>13.1</v>
      </c>
      <c r="C70" s="59" t="s">
        <v>129</v>
      </c>
      <c r="D70" s="60"/>
      <c r="E70" s="61"/>
      <c r="F70" s="4" t="s">
        <v>126</v>
      </c>
      <c r="G70" s="12">
        <f t="shared" si="1"/>
        <v>600</v>
      </c>
      <c r="H70" s="10"/>
      <c r="I70" s="13">
        <v>600</v>
      </c>
    </row>
    <row r="71" spans="2:9" x14ac:dyDescent="0.25">
      <c r="B71" s="18">
        <f>MAX($B$4:$B70)+1</f>
        <v>14</v>
      </c>
      <c r="C71" s="28" t="s">
        <v>131</v>
      </c>
      <c r="D71" s="29"/>
      <c r="E71" s="29"/>
      <c r="F71" s="29"/>
      <c r="G71" s="30"/>
      <c r="H71" s="10"/>
      <c r="I71" s="13"/>
    </row>
    <row r="72" spans="2:9" x14ac:dyDescent="0.25">
      <c r="B72" s="19" t="str">
        <f>$B$71&amp;"."&amp;ROW(A1)</f>
        <v>14.1</v>
      </c>
      <c r="C72" s="59" t="s">
        <v>91</v>
      </c>
      <c r="D72" s="60"/>
      <c r="E72" s="61"/>
      <c r="F72" s="4" t="s">
        <v>96</v>
      </c>
      <c r="G72" s="12">
        <f t="shared" si="1"/>
        <v>350</v>
      </c>
      <c r="H72" s="10"/>
      <c r="I72" s="13">
        <v>350</v>
      </c>
    </row>
    <row r="73" spans="2:9" x14ac:dyDescent="0.25">
      <c r="B73" s="18">
        <f>MAX($B$4:$B72)+1</f>
        <v>15</v>
      </c>
      <c r="C73" s="28" t="s">
        <v>132</v>
      </c>
      <c r="D73" s="29"/>
      <c r="E73" s="29"/>
      <c r="F73" s="29"/>
      <c r="G73" s="30"/>
      <c r="H73" s="10"/>
      <c r="I73" s="13"/>
    </row>
    <row r="74" spans="2:9" x14ac:dyDescent="0.25">
      <c r="B74" s="19" t="str">
        <f>$B$73&amp;"."&amp;ROW(A1)</f>
        <v>15.1</v>
      </c>
      <c r="C74" s="59" t="s">
        <v>91</v>
      </c>
      <c r="D74" s="60"/>
      <c r="E74" s="61"/>
      <c r="F74" s="4" t="s">
        <v>229</v>
      </c>
      <c r="G74" s="12">
        <f t="shared" si="1"/>
        <v>450</v>
      </c>
      <c r="H74" s="10"/>
      <c r="I74" s="13">
        <v>450</v>
      </c>
    </row>
    <row r="75" spans="2:9" x14ac:dyDescent="0.25">
      <c r="B75" s="18">
        <f>MAX($B$4:$B74)+1</f>
        <v>16</v>
      </c>
      <c r="C75" s="28" t="s">
        <v>133</v>
      </c>
      <c r="D75" s="29"/>
      <c r="E75" s="29"/>
      <c r="F75" s="29"/>
      <c r="G75" s="30"/>
      <c r="H75" s="10"/>
      <c r="I75" s="13"/>
    </row>
    <row r="76" spans="2:9" x14ac:dyDescent="0.25">
      <c r="B76" s="19" t="str">
        <f>$B$75&amp;"."&amp;ROW(A1)</f>
        <v>16.1</v>
      </c>
      <c r="C76" s="59" t="s">
        <v>91</v>
      </c>
      <c r="D76" s="60"/>
      <c r="E76" s="61"/>
      <c r="F76" s="4" t="s">
        <v>96</v>
      </c>
      <c r="G76" s="12">
        <f t="shared" si="1"/>
        <v>300</v>
      </c>
      <c r="H76" s="10"/>
      <c r="I76" s="13">
        <v>300</v>
      </c>
    </row>
    <row r="77" spans="2:9" x14ac:dyDescent="0.25">
      <c r="B77" s="18">
        <f>MAX($B$4:$B76)+1</f>
        <v>17</v>
      </c>
      <c r="C77" s="28" t="s">
        <v>134</v>
      </c>
      <c r="D77" s="29"/>
      <c r="E77" s="29"/>
      <c r="F77" s="29"/>
      <c r="G77" s="30"/>
      <c r="H77" s="10"/>
      <c r="I77" s="13"/>
    </row>
    <row r="78" spans="2:9" x14ac:dyDescent="0.25">
      <c r="B78" s="19" t="str">
        <f>$B$77&amp;"."&amp;ROW(A1)</f>
        <v>17.1</v>
      </c>
      <c r="C78" s="59" t="s">
        <v>135</v>
      </c>
      <c r="D78" s="60"/>
      <c r="E78" s="61"/>
      <c r="F78" s="4" t="s">
        <v>136</v>
      </c>
      <c r="G78" s="12">
        <f>IF(I78="","",ROUND(I78*$I$4,0))</f>
        <v>500</v>
      </c>
      <c r="H78" s="10"/>
      <c r="I78" s="13">
        <v>500</v>
      </c>
    </row>
    <row r="79" spans="2:9" x14ac:dyDescent="0.25">
      <c r="B79" s="18">
        <f>MAX($B$4:$B78)+1</f>
        <v>18</v>
      </c>
      <c r="C79" s="28" t="s">
        <v>137</v>
      </c>
      <c r="D79" s="29"/>
      <c r="E79" s="29"/>
      <c r="F79" s="29"/>
      <c r="G79" s="30"/>
      <c r="H79" s="10"/>
      <c r="I79" s="13"/>
    </row>
    <row r="80" spans="2:9" x14ac:dyDescent="0.25">
      <c r="B80" s="19" t="str">
        <f>$B$79&amp;"."&amp;ROW(A1)</f>
        <v>18.1</v>
      </c>
      <c r="C80" s="31" t="s">
        <v>86</v>
      </c>
      <c r="D80" s="32"/>
      <c r="E80" s="33"/>
      <c r="F80" s="4" t="s">
        <v>96</v>
      </c>
      <c r="G80" s="12">
        <f>IF(I80="","",ROUND(I80*$I$4,0))</f>
        <v>500</v>
      </c>
      <c r="H80" s="10"/>
      <c r="I80" s="13">
        <v>500</v>
      </c>
    </row>
    <row r="81" spans="2:9" x14ac:dyDescent="0.25">
      <c r="B81" s="19" t="str">
        <f>$B$79&amp;"."&amp;ROW(A2)</f>
        <v>18.2</v>
      </c>
      <c r="C81" s="31" t="s">
        <v>87</v>
      </c>
      <c r="D81" s="32"/>
      <c r="E81" s="33"/>
      <c r="F81" s="4" t="s">
        <v>96</v>
      </c>
      <c r="G81" s="12">
        <f>IF(I81="","",ROUND(I81*$I$4,0))</f>
        <v>800</v>
      </c>
      <c r="H81" s="10"/>
      <c r="I81" s="13">
        <v>800</v>
      </c>
    </row>
    <row r="82" spans="2:9" x14ac:dyDescent="0.25">
      <c r="B82" s="19" t="str">
        <f>$B$79&amp;"."&amp;ROW(A3)</f>
        <v>18.3</v>
      </c>
      <c r="C82" s="31" t="s">
        <v>138</v>
      </c>
      <c r="D82" s="32"/>
      <c r="E82" s="33"/>
      <c r="F82" s="4" t="s">
        <v>96</v>
      </c>
      <c r="G82" s="12">
        <f>IF(I82="","",ROUND(I82*$I$4,0))</f>
        <v>1000</v>
      </c>
      <c r="H82" s="10"/>
      <c r="I82" s="13">
        <v>1000</v>
      </c>
    </row>
    <row r="83" spans="2:9" x14ac:dyDescent="0.25">
      <c r="B83" s="19" t="str">
        <f>$B$79&amp;"."&amp;ROW(A4)</f>
        <v>18.4</v>
      </c>
      <c r="C83" s="31" t="s">
        <v>139</v>
      </c>
      <c r="D83" s="32"/>
      <c r="E83" s="33"/>
      <c r="F83" s="4" t="s">
        <v>96</v>
      </c>
      <c r="G83" s="12">
        <f>IF(I83="","",ROUND(I83*$I$4,0))</f>
        <v>1500</v>
      </c>
      <c r="H83" s="10"/>
      <c r="I83" s="13">
        <v>1500</v>
      </c>
    </row>
    <row r="84" spans="2:9" x14ac:dyDescent="0.25">
      <c r="B84" s="19" t="str">
        <f>$B$79&amp;"."&amp;ROW(A5)</f>
        <v>18.5</v>
      </c>
      <c r="C84" s="31" t="s">
        <v>140</v>
      </c>
      <c r="D84" s="32"/>
      <c r="E84" s="33"/>
      <c r="F84" s="4" t="s">
        <v>111</v>
      </c>
      <c r="G84" s="12">
        <f>IF(I84="","",ROUND(I84*$I$4,0))</f>
        <v>1000</v>
      </c>
      <c r="H84" s="10"/>
      <c r="I84" s="13">
        <v>1000</v>
      </c>
    </row>
    <row r="85" spans="2:9" ht="30" customHeight="1" x14ac:dyDescent="0.25">
      <c r="B85" s="18">
        <f>MAX($B$4:$B84)+1</f>
        <v>19</v>
      </c>
      <c r="C85" s="28" t="s">
        <v>141</v>
      </c>
      <c r="D85" s="29"/>
      <c r="E85" s="29"/>
      <c r="F85" s="29"/>
      <c r="G85" s="30"/>
      <c r="H85" s="10"/>
      <c r="I85" s="13"/>
    </row>
    <row r="86" spans="2:9" ht="26.45" customHeight="1" x14ac:dyDescent="0.25">
      <c r="B86" s="19" t="str">
        <f>$B$85&amp;"."&amp;ROW(A1)</f>
        <v>19.1</v>
      </c>
      <c r="C86" s="31" t="s">
        <v>142</v>
      </c>
      <c r="D86" s="32"/>
      <c r="E86" s="33"/>
      <c r="F86" s="4" t="s">
        <v>146</v>
      </c>
      <c r="G86" s="12">
        <f>IF(I86="","",ROUND(I86*$I$4,0))</f>
        <v>20000</v>
      </c>
      <c r="H86" s="10"/>
      <c r="I86" s="13">
        <v>20000</v>
      </c>
    </row>
    <row r="87" spans="2:9" ht="26.45" customHeight="1" x14ac:dyDescent="0.25">
      <c r="B87" s="19" t="str">
        <f>$B$85&amp;"."&amp;ROW(A2)</f>
        <v>19.2</v>
      </c>
      <c r="C87" s="31" t="s">
        <v>143</v>
      </c>
      <c r="D87" s="32"/>
      <c r="E87" s="33"/>
      <c r="F87" s="4" t="s">
        <v>147</v>
      </c>
      <c r="G87" s="12">
        <f>IF(I87="","",ROUND(I87*$I$4,0))</f>
        <v>50000</v>
      </c>
      <c r="H87" s="10"/>
      <c r="I87" s="13">
        <v>50000</v>
      </c>
    </row>
    <row r="88" spans="2:9" ht="26.45" customHeight="1" x14ac:dyDescent="0.25">
      <c r="B88" s="19" t="str">
        <f>$B$85&amp;"."&amp;ROW(A3)</f>
        <v>19.3</v>
      </c>
      <c r="C88" s="31" t="s">
        <v>144</v>
      </c>
      <c r="D88" s="32"/>
      <c r="E88" s="33"/>
      <c r="F88" s="4" t="s">
        <v>148</v>
      </c>
      <c r="G88" s="12">
        <f>IF(I88="","",ROUND(I88*$I$4,0))</f>
        <v>40000</v>
      </c>
      <c r="H88" s="10"/>
      <c r="I88" s="13">
        <v>40000</v>
      </c>
    </row>
    <row r="89" spans="2:9" ht="26.45" customHeight="1" x14ac:dyDescent="0.25">
      <c r="B89" s="19" t="str">
        <f>$B$85&amp;"."&amp;ROW(A4)</f>
        <v>19.4</v>
      </c>
      <c r="C89" s="31" t="s">
        <v>145</v>
      </c>
      <c r="D89" s="32"/>
      <c r="E89" s="33"/>
      <c r="F89" s="4" t="s">
        <v>149</v>
      </c>
      <c r="G89" s="12">
        <f>IF(I89="","",ROUND(I89*$I$4,0))</f>
        <v>15000</v>
      </c>
      <c r="H89" s="10"/>
      <c r="I89" s="13">
        <v>15000</v>
      </c>
    </row>
    <row r="90" spans="2:9" ht="13.7" customHeight="1" x14ac:dyDescent="0.25">
      <c r="B90" s="20"/>
      <c r="C90" s="5"/>
      <c r="D90" s="5"/>
      <c r="E90" s="5"/>
      <c r="F90" s="5"/>
      <c r="G90" s="14"/>
    </row>
    <row r="91" spans="2:9" ht="18" customHeight="1" x14ac:dyDescent="0.25">
      <c r="B91" s="41" t="s">
        <v>150</v>
      </c>
      <c r="C91" s="42"/>
      <c r="D91" s="2"/>
      <c r="E91" s="41" t="s">
        <v>151</v>
      </c>
      <c r="F91" s="43"/>
      <c r="G91" s="42"/>
    </row>
    <row r="92" spans="2:9" ht="19.5" customHeight="1" x14ac:dyDescent="0.25">
      <c r="B92" s="37" t="s">
        <v>1</v>
      </c>
      <c r="C92" s="38"/>
      <c r="D92" s="21"/>
      <c r="E92" s="37" t="s">
        <v>2</v>
      </c>
      <c r="F92" s="39"/>
      <c r="G92" s="38"/>
    </row>
    <row r="93" spans="2:9" ht="13.7" customHeight="1" x14ac:dyDescent="0.25">
      <c r="B93" s="44"/>
      <c r="C93" s="45"/>
      <c r="D93" s="22"/>
      <c r="E93" s="44"/>
      <c r="F93" s="46"/>
      <c r="G93" s="45"/>
    </row>
    <row r="94" spans="2:9" ht="15" customHeight="1" x14ac:dyDescent="0.25">
      <c r="B94" s="47" t="s">
        <v>3</v>
      </c>
      <c r="C94" s="47"/>
      <c r="D94" s="23"/>
      <c r="E94" s="48" t="s">
        <v>4</v>
      </c>
      <c r="F94" s="48"/>
      <c r="G94" s="48"/>
    </row>
    <row r="95" spans="2:9" ht="14.25" customHeight="1" x14ac:dyDescent="0.25">
      <c r="B95" s="24"/>
      <c r="C95" s="23"/>
      <c r="D95" s="23"/>
      <c r="E95" s="23"/>
      <c r="F95" s="23"/>
      <c r="G95" s="25"/>
    </row>
    <row r="96" spans="2:9" ht="28.5" customHeight="1" x14ac:dyDescent="0.25">
      <c r="B96" s="49" t="s">
        <v>5</v>
      </c>
      <c r="C96" s="49"/>
      <c r="D96" s="26"/>
      <c r="E96" s="49" t="s">
        <v>6</v>
      </c>
      <c r="F96" s="49"/>
      <c r="G96" s="49"/>
    </row>
    <row r="97" spans="2:7" ht="28.5" customHeight="1" x14ac:dyDescent="0.25">
      <c r="B97" s="40" t="s">
        <v>7</v>
      </c>
      <c r="C97" s="40"/>
      <c r="D97" s="26"/>
      <c r="E97" s="40" t="s">
        <v>8</v>
      </c>
      <c r="F97" s="40"/>
      <c r="G97" s="40"/>
    </row>
  </sheetData>
  <mergeCells count="100">
    <mergeCell ref="C13:E13"/>
    <mergeCell ref="B2:G2"/>
    <mergeCell ref="B3:G3"/>
    <mergeCell ref="C4:E4"/>
    <mergeCell ref="C5:G5"/>
    <mergeCell ref="C6:E6"/>
    <mergeCell ref="C7:E7"/>
    <mergeCell ref="C8:E8"/>
    <mergeCell ref="C9:G9"/>
    <mergeCell ref="C10:E10"/>
    <mergeCell ref="C11:E11"/>
    <mergeCell ref="C12:G12"/>
    <mergeCell ref="C25:G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G30"/>
    <mergeCell ref="C31:E31"/>
    <mergeCell ref="C32:E32"/>
    <mergeCell ref="C33:E33"/>
    <mergeCell ref="C34:E34"/>
    <mergeCell ref="C35:G35"/>
    <mergeCell ref="C36:E36"/>
    <mergeCell ref="C49:E49"/>
    <mergeCell ref="C38:E38"/>
    <mergeCell ref="C39:E39"/>
    <mergeCell ref="C40:E40"/>
    <mergeCell ref="C41:E41"/>
    <mergeCell ref="C42:E42"/>
    <mergeCell ref="C43:E43"/>
    <mergeCell ref="C44:G44"/>
    <mergeCell ref="C45:E45"/>
    <mergeCell ref="C46:E46"/>
    <mergeCell ref="C47:G47"/>
    <mergeCell ref="C48:E48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G59"/>
    <mergeCell ref="C60:E60"/>
    <mergeCell ref="C73:G73"/>
    <mergeCell ref="C62:E62"/>
    <mergeCell ref="C63:G63"/>
    <mergeCell ref="C64:E64"/>
    <mergeCell ref="C65:G65"/>
    <mergeCell ref="C66:E66"/>
    <mergeCell ref="C67:G67"/>
    <mergeCell ref="C68:E68"/>
    <mergeCell ref="C69:G69"/>
    <mergeCell ref="C70:E70"/>
    <mergeCell ref="C71:G71"/>
    <mergeCell ref="C72:E72"/>
    <mergeCell ref="C85:G85"/>
    <mergeCell ref="C74:E74"/>
    <mergeCell ref="C75:G75"/>
    <mergeCell ref="C76:E76"/>
    <mergeCell ref="C77:G77"/>
    <mergeCell ref="C78:E78"/>
    <mergeCell ref="C79:G79"/>
    <mergeCell ref="C80:E80"/>
    <mergeCell ref="C81:E81"/>
    <mergeCell ref="C82:E82"/>
    <mergeCell ref="C83:E83"/>
    <mergeCell ref="C84:E84"/>
    <mergeCell ref="C86:E86"/>
    <mergeCell ref="C87:E87"/>
    <mergeCell ref="C88:E88"/>
    <mergeCell ref="C89:E89"/>
    <mergeCell ref="B91:C91"/>
    <mergeCell ref="E91:G91"/>
    <mergeCell ref="B96:C96"/>
    <mergeCell ref="E96:G96"/>
    <mergeCell ref="B97:C97"/>
    <mergeCell ref="E97:G97"/>
    <mergeCell ref="B92:C92"/>
    <mergeCell ref="E92:G92"/>
    <mergeCell ref="B93:C93"/>
    <mergeCell ref="E93:G93"/>
    <mergeCell ref="B94:C94"/>
    <mergeCell ref="E94:G94"/>
  </mergeCells>
  <pageMargins left="0.55118110236220474" right="0.27559055118110237" top="0.35433070866141736" bottom="0.43307086614173229" header="0.31496062992125984" footer="0.23622047244094491"/>
  <pageSetup paperSize="9" scale="92" fitToHeight="10" orientation="portrait" horizontalDpi="1200" verticalDpi="1200" r:id="rId1"/>
  <rowBreaks count="1" manualBreakCount="1">
    <brk id="46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CCFF"/>
  </sheetPr>
  <dimension ref="A1:J97"/>
  <sheetViews>
    <sheetView view="pageBreakPreview" zoomScale="130" zoomScaleNormal="115" zoomScaleSheetLayoutView="130" workbookViewId="0">
      <selection activeCell="B4" sqref="B4"/>
    </sheetView>
  </sheetViews>
  <sheetFormatPr defaultColWidth="9.140625" defaultRowHeight="15" outlineLevelCol="1" x14ac:dyDescent="0.25"/>
  <cols>
    <col min="1" max="1" width="1.5703125" style="6" customWidth="1"/>
    <col min="2" max="2" width="7.28515625" style="16" customWidth="1"/>
    <col min="3" max="3" width="36.7109375" style="1" customWidth="1"/>
    <col min="4" max="4" width="11.140625" style="1" customWidth="1"/>
    <col min="5" max="5" width="12.7109375" style="1" customWidth="1"/>
    <col min="6" max="6" width="12.28515625" style="1" customWidth="1"/>
    <col min="7" max="7" width="22.28515625" style="7" customWidth="1"/>
    <col min="8" max="8" width="1.5703125" style="7" hidden="1" customWidth="1"/>
    <col min="9" max="9" width="15.140625" style="7" hidden="1" customWidth="1" outlineLevel="1"/>
    <col min="10" max="10" width="9.140625" collapsed="1"/>
    <col min="11" max="16384" width="9.140625" style="1"/>
  </cols>
  <sheetData>
    <row r="1" spans="2:9" ht="5.25" customHeight="1" x14ac:dyDescent="0.3"/>
    <row r="2" spans="2:9" ht="31.9" customHeight="1" x14ac:dyDescent="0.25">
      <c r="B2" s="34" t="s">
        <v>153</v>
      </c>
      <c r="C2" s="35"/>
      <c r="D2" s="35"/>
      <c r="E2" s="35"/>
      <c r="F2" s="35"/>
      <c r="G2" s="36"/>
    </row>
    <row r="3" spans="2:9" ht="22.9" customHeight="1" thickBot="1" x14ac:dyDescent="0.35">
      <c r="B3" s="53" t="s">
        <v>154</v>
      </c>
      <c r="C3" s="54"/>
      <c r="D3" s="54"/>
      <c r="E3" s="54"/>
      <c r="F3" s="54"/>
      <c r="G3" s="55"/>
    </row>
    <row r="4" spans="2:9" ht="31.9" customHeight="1" thickBot="1" x14ac:dyDescent="0.3">
      <c r="B4" s="17" t="s">
        <v>0</v>
      </c>
      <c r="C4" s="56" t="s">
        <v>155</v>
      </c>
      <c r="D4" s="57"/>
      <c r="E4" s="58"/>
      <c r="F4" s="3" t="s">
        <v>156</v>
      </c>
      <c r="G4" s="8" t="s">
        <v>157</v>
      </c>
      <c r="H4" s="9"/>
      <c r="I4" s="15">
        <v>1</v>
      </c>
    </row>
    <row r="5" spans="2:9" ht="14.45" x14ac:dyDescent="0.3">
      <c r="B5" s="18">
        <v>1</v>
      </c>
      <c r="C5" s="28" t="s">
        <v>158</v>
      </c>
      <c r="D5" s="29"/>
      <c r="E5" s="29"/>
      <c r="F5" s="29"/>
      <c r="G5" s="30"/>
      <c r="H5" s="10"/>
      <c r="I5" s="11"/>
    </row>
    <row r="6" spans="2:9" ht="14.45" x14ac:dyDescent="0.3">
      <c r="B6" s="19" t="str">
        <f>$B$5&amp;"."&amp;ROW(A1)</f>
        <v>1.1</v>
      </c>
      <c r="C6" s="59" t="s">
        <v>159</v>
      </c>
      <c r="D6" s="60"/>
      <c r="E6" s="61"/>
      <c r="F6" s="4" t="s">
        <v>163</v>
      </c>
      <c r="G6" s="12">
        <f>IF(I6="","",ROUND(I6*$I$4,0))</f>
        <v>100</v>
      </c>
      <c r="H6" s="10"/>
      <c r="I6" s="13">
        <v>100</v>
      </c>
    </row>
    <row r="7" spans="2:9" ht="14.45" x14ac:dyDescent="0.3">
      <c r="B7" s="19" t="str">
        <f>$B$5&amp;"."&amp;ROW(A2)</f>
        <v>1.2</v>
      </c>
      <c r="C7" s="59" t="s">
        <v>160</v>
      </c>
      <c r="D7" s="60"/>
      <c r="E7" s="61"/>
      <c r="F7" s="4" t="s">
        <v>163</v>
      </c>
      <c r="G7" s="12">
        <f>IF(I7="","",ROUND(I7*$I$4,0))</f>
        <v>150</v>
      </c>
      <c r="H7" s="10"/>
      <c r="I7" s="13">
        <v>150</v>
      </c>
    </row>
    <row r="8" spans="2:9" ht="14.45" x14ac:dyDescent="0.3">
      <c r="B8" s="19" t="str">
        <f>$B$5&amp;"."&amp;ROW(A3)</f>
        <v>1.3</v>
      </c>
      <c r="C8" s="59" t="s">
        <v>161</v>
      </c>
      <c r="D8" s="60"/>
      <c r="E8" s="61"/>
      <c r="F8" s="4" t="s">
        <v>163</v>
      </c>
      <c r="G8" s="12">
        <f>IF(I8="","",ROUND(I8*$I$4,0))</f>
        <v>200</v>
      </c>
      <c r="H8" s="10"/>
      <c r="I8" s="13">
        <v>200</v>
      </c>
    </row>
    <row r="9" spans="2:9" ht="14.45" x14ac:dyDescent="0.3">
      <c r="B9" s="18">
        <f>MAX($B$4:$B8)+1</f>
        <v>2</v>
      </c>
      <c r="C9" s="28" t="s">
        <v>162</v>
      </c>
      <c r="D9" s="29"/>
      <c r="E9" s="29"/>
      <c r="F9" s="29"/>
      <c r="G9" s="30"/>
      <c r="H9" s="10"/>
      <c r="I9" s="13"/>
    </row>
    <row r="10" spans="2:9" ht="14.45" x14ac:dyDescent="0.3">
      <c r="B10" s="19" t="str">
        <f>$B$9&amp;"."&amp;ROW(A1)</f>
        <v>2.1</v>
      </c>
      <c r="C10" s="59" t="s">
        <v>164</v>
      </c>
      <c r="D10" s="60"/>
      <c r="E10" s="61"/>
      <c r="F10" s="4" t="s">
        <v>167</v>
      </c>
      <c r="G10" s="12">
        <f>IF(I10="","",ROUND(I10*$I$4,0))</f>
        <v>200</v>
      </c>
      <c r="H10" s="10"/>
      <c r="I10" s="13">
        <v>200</v>
      </c>
    </row>
    <row r="11" spans="2:9" ht="14.45" x14ac:dyDescent="0.3">
      <c r="B11" s="19" t="str">
        <f>$B$9&amp;"."&amp;ROW(A2)</f>
        <v>2.2</v>
      </c>
      <c r="C11" s="59" t="s">
        <v>165</v>
      </c>
      <c r="D11" s="60"/>
      <c r="E11" s="61"/>
      <c r="F11" s="4" t="s">
        <v>167</v>
      </c>
      <c r="G11" s="12">
        <f>IF(I11="","",ROUND(I11*$I$4,0))</f>
        <v>220</v>
      </c>
      <c r="H11" s="10"/>
      <c r="I11" s="13">
        <v>220</v>
      </c>
    </row>
    <row r="12" spans="2:9" ht="14.45" x14ac:dyDescent="0.3">
      <c r="B12" s="18">
        <f>MAX($B$4:$B11)+1</f>
        <v>3</v>
      </c>
      <c r="C12" s="28" t="s">
        <v>166</v>
      </c>
      <c r="D12" s="29"/>
      <c r="E12" s="29"/>
      <c r="F12" s="29"/>
      <c r="G12" s="30"/>
      <c r="H12" s="10"/>
      <c r="I12" s="13"/>
    </row>
    <row r="13" spans="2:9" ht="14.45" x14ac:dyDescent="0.3">
      <c r="B13" s="19" t="str">
        <f>$B$12&amp;"."&amp;ROW(A1)</f>
        <v>3.1</v>
      </c>
      <c r="C13" s="59" t="s">
        <v>168</v>
      </c>
      <c r="D13" s="60"/>
      <c r="E13" s="61"/>
      <c r="F13" s="4" t="s">
        <v>163</v>
      </c>
      <c r="G13" s="12">
        <f>IF(I13="","",ROUND(I13*$I$4,0))</f>
        <v>200</v>
      </c>
      <c r="H13" s="10"/>
      <c r="I13" s="13">
        <v>200</v>
      </c>
    </row>
    <row r="14" spans="2:9" ht="14.45" x14ac:dyDescent="0.3">
      <c r="B14" s="19" t="str">
        <f t="shared" ref="B14:B24" si="0">$B$12&amp;"."&amp;ROW(A2)</f>
        <v>3.2</v>
      </c>
      <c r="C14" s="59" t="s">
        <v>169</v>
      </c>
      <c r="D14" s="60"/>
      <c r="E14" s="61"/>
      <c r="F14" s="4" t="s">
        <v>163</v>
      </c>
      <c r="G14" s="12">
        <f t="shared" ref="G14:G76" si="1">IF(I14="","",ROUND(I14*$I$4,0))</f>
        <v>250</v>
      </c>
      <c r="H14" s="10"/>
      <c r="I14" s="13">
        <v>250</v>
      </c>
    </row>
    <row r="15" spans="2:9" ht="14.45" x14ac:dyDescent="0.3">
      <c r="B15" s="19" t="str">
        <f t="shared" si="0"/>
        <v>3.3</v>
      </c>
      <c r="C15" s="59" t="s">
        <v>170</v>
      </c>
      <c r="D15" s="60"/>
      <c r="E15" s="61"/>
      <c r="F15" s="4" t="s">
        <v>163</v>
      </c>
      <c r="G15" s="12">
        <f t="shared" si="1"/>
        <v>370</v>
      </c>
      <c r="H15" s="10"/>
      <c r="I15" s="13">
        <v>370</v>
      </c>
    </row>
    <row r="16" spans="2:9" ht="14.45" x14ac:dyDescent="0.3">
      <c r="B16" s="19" t="str">
        <f t="shared" si="0"/>
        <v>3.4</v>
      </c>
      <c r="C16" s="59" t="s">
        <v>171</v>
      </c>
      <c r="D16" s="60"/>
      <c r="E16" s="61"/>
      <c r="F16" s="4" t="s">
        <v>163</v>
      </c>
      <c r="G16" s="12">
        <f t="shared" si="1"/>
        <v>440</v>
      </c>
      <c r="H16" s="10"/>
      <c r="I16" s="13">
        <v>440</v>
      </c>
    </row>
    <row r="17" spans="2:9" ht="14.45" x14ac:dyDescent="0.3">
      <c r="B17" s="19" t="str">
        <f t="shared" si="0"/>
        <v>3.5</v>
      </c>
      <c r="C17" s="59" t="s">
        <v>159</v>
      </c>
      <c r="D17" s="60"/>
      <c r="E17" s="61"/>
      <c r="F17" s="4" t="s">
        <v>163</v>
      </c>
      <c r="G17" s="12">
        <f t="shared" si="1"/>
        <v>510</v>
      </c>
      <c r="H17" s="10"/>
      <c r="I17" s="13">
        <v>510</v>
      </c>
    </row>
    <row r="18" spans="2:9" ht="14.45" x14ac:dyDescent="0.3">
      <c r="B18" s="19" t="str">
        <f t="shared" si="0"/>
        <v>3.6</v>
      </c>
      <c r="C18" s="59" t="s">
        <v>172</v>
      </c>
      <c r="D18" s="60"/>
      <c r="E18" s="61"/>
      <c r="F18" s="4" t="s">
        <v>163</v>
      </c>
      <c r="G18" s="12">
        <f t="shared" si="1"/>
        <v>700</v>
      </c>
      <c r="H18" s="10"/>
      <c r="I18" s="13">
        <v>700</v>
      </c>
    </row>
    <row r="19" spans="2:9" ht="14.45" x14ac:dyDescent="0.3">
      <c r="B19" s="19" t="str">
        <f t="shared" si="0"/>
        <v>3.7</v>
      </c>
      <c r="C19" s="59" t="s">
        <v>173</v>
      </c>
      <c r="D19" s="60"/>
      <c r="E19" s="61"/>
      <c r="F19" s="4" t="s">
        <v>163</v>
      </c>
      <c r="G19" s="12">
        <f t="shared" si="1"/>
        <v>850</v>
      </c>
      <c r="H19" s="10"/>
      <c r="I19" s="13">
        <v>850</v>
      </c>
    </row>
    <row r="20" spans="2:9" ht="14.45" x14ac:dyDescent="0.3">
      <c r="B20" s="19" t="str">
        <f t="shared" si="0"/>
        <v>3.8</v>
      </c>
      <c r="C20" s="59" t="s">
        <v>174</v>
      </c>
      <c r="D20" s="60"/>
      <c r="E20" s="61"/>
      <c r="F20" s="4" t="s">
        <v>163</v>
      </c>
      <c r="G20" s="12">
        <f t="shared" si="1"/>
        <v>970</v>
      </c>
      <c r="H20" s="10"/>
      <c r="I20" s="13">
        <v>970</v>
      </c>
    </row>
    <row r="21" spans="2:9" ht="14.45" x14ac:dyDescent="0.3">
      <c r="B21" s="19" t="str">
        <f t="shared" si="0"/>
        <v>3.9</v>
      </c>
      <c r="C21" s="59" t="s">
        <v>175</v>
      </c>
      <c r="D21" s="60"/>
      <c r="E21" s="61"/>
      <c r="F21" s="4" t="s">
        <v>163</v>
      </c>
      <c r="G21" s="12">
        <f t="shared" si="1"/>
        <v>1120</v>
      </c>
      <c r="H21" s="10"/>
      <c r="I21" s="13">
        <v>1120</v>
      </c>
    </row>
    <row r="22" spans="2:9" ht="14.45" x14ac:dyDescent="0.3">
      <c r="B22" s="19" t="str">
        <f t="shared" si="0"/>
        <v>3.10</v>
      </c>
      <c r="C22" s="59" t="s">
        <v>176</v>
      </c>
      <c r="D22" s="60"/>
      <c r="E22" s="61"/>
      <c r="F22" s="4" t="s">
        <v>163</v>
      </c>
      <c r="G22" s="12">
        <f t="shared" si="1"/>
        <v>1300</v>
      </c>
      <c r="H22" s="10"/>
      <c r="I22" s="13">
        <v>1300</v>
      </c>
    </row>
    <row r="23" spans="2:9" ht="14.45" x14ac:dyDescent="0.3">
      <c r="B23" s="19" t="str">
        <f t="shared" si="0"/>
        <v>3.11</v>
      </c>
      <c r="C23" s="59" t="s">
        <v>177</v>
      </c>
      <c r="D23" s="60"/>
      <c r="E23" s="61"/>
      <c r="F23" s="4" t="s">
        <v>163</v>
      </c>
      <c r="G23" s="12">
        <f t="shared" si="1"/>
        <v>1500</v>
      </c>
      <c r="H23" s="10"/>
      <c r="I23" s="13">
        <v>1500</v>
      </c>
    </row>
    <row r="24" spans="2:9" ht="14.45" x14ac:dyDescent="0.3">
      <c r="B24" s="19" t="str">
        <f t="shared" si="0"/>
        <v>3.12</v>
      </c>
      <c r="C24" s="59" t="s">
        <v>178</v>
      </c>
      <c r="D24" s="60"/>
      <c r="E24" s="61"/>
      <c r="F24" s="4" t="s">
        <v>163</v>
      </c>
      <c r="G24" s="12">
        <f t="shared" si="1"/>
        <v>1700</v>
      </c>
      <c r="H24" s="10"/>
      <c r="I24" s="13">
        <v>1700</v>
      </c>
    </row>
    <row r="25" spans="2:9" ht="14.45" x14ac:dyDescent="0.3">
      <c r="B25" s="18">
        <f>MAX($B$4:$B24)+1</f>
        <v>4</v>
      </c>
      <c r="C25" s="28" t="s">
        <v>179</v>
      </c>
      <c r="D25" s="29"/>
      <c r="E25" s="29"/>
      <c r="F25" s="29"/>
      <c r="G25" s="30"/>
      <c r="H25" s="10"/>
      <c r="I25" s="13"/>
    </row>
    <row r="26" spans="2:9" ht="14.45" x14ac:dyDescent="0.3">
      <c r="B26" s="19" t="str">
        <f>$B$25&amp;"."&amp;ROW(A1)</f>
        <v>4.1</v>
      </c>
      <c r="C26" s="59" t="s">
        <v>180</v>
      </c>
      <c r="D26" s="60"/>
      <c r="E26" s="61"/>
      <c r="F26" s="4" t="s">
        <v>167</v>
      </c>
      <c r="G26" s="12">
        <f t="shared" si="1"/>
        <v>500</v>
      </c>
      <c r="H26" s="10"/>
      <c r="I26" s="13">
        <v>500</v>
      </c>
    </row>
    <row r="27" spans="2:9" ht="14.45" x14ac:dyDescent="0.3">
      <c r="B27" s="19" t="str">
        <f>$B$25&amp;"."&amp;ROW(A2)</f>
        <v>4.2</v>
      </c>
      <c r="C27" s="59" t="s">
        <v>182</v>
      </c>
      <c r="D27" s="60"/>
      <c r="E27" s="61"/>
      <c r="F27" s="4" t="s">
        <v>167</v>
      </c>
      <c r="G27" s="12">
        <f t="shared" si="1"/>
        <v>800</v>
      </c>
      <c r="H27" s="10"/>
      <c r="I27" s="13">
        <v>800</v>
      </c>
    </row>
    <row r="28" spans="2:9" ht="16.149999999999999" x14ac:dyDescent="0.3">
      <c r="B28" s="19" t="str">
        <f>$B$25&amp;"."&amp;ROW(A3)</f>
        <v>4.3</v>
      </c>
      <c r="C28" s="59" t="s">
        <v>183</v>
      </c>
      <c r="D28" s="60"/>
      <c r="E28" s="61"/>
      <c r="F28" s="27" t="s">
        <v>181</v>
      </c>
      <c r="G28" s="12">
        <f t="shared" si="1"/>
        <v>4800</v>
      </c>
      <c r="H28" s="10"/>
      <c r="I28" s="13">
        <v>4800</v>
      </c>
    </row>
    <row r="29" spans="2:9" ht="17.25" x14ac:dyDescent="0.25">
      <c r="B29" s="19" t="str">
        <f>$B$25&amp;"."&amp;ROW(A4)</f>
        <v>4.4</v>
      </c>
      <c r="C29" s="59" t="s">
        <v>184</v>
      </c>
      <c r="D29" s="60"/>
      <c r="E29" s="61"/>
      <c r="F29" s="27" t="s">
        <v>181</v>
      </c>
      <c r="G29" s="12">
        <f t="shared" si="1"/>
        <v>5500</v>
      </c>
      <c r="H29" s="10"/>
      <c r="I29" s="13">
        <v>5500</v>
      </c>
    </row>
    <row r="30" spans="2:9" x14ac:dyDescent="0.25">
      <c r="B30" s="18">
        <f>MAX($B$4:$B29)+1</f>
        <v>5</v>
      </c>
      <c r="C30" s="28" t="s">
        <v>185</v>
      </c>
      <c r="D30" s="29"/>
      <c r="E30" s="29"/>
      <c r="F30" s="29"/>
      <c r="G30" s="30"/>
      <c r="H30" s="10"/>
      <c r="I30" s="13"/>
    </row>
    <row r="31" spans="2:9" x14ac:dyDescent="0.25">
      <c r="B31" s="19" t="str">
        <f>$B$30&amp;"."&amp;ROW(A1)</f>
        <v>5.1</v>
      </c>
      <c r="C31" s="59" t="s">
        <v>180</v>
      </c>
      <c r="D31" s="60"/>
      <c r="E31" s="61"/>
      <c r="F31" s="4" t="s">
        <v>167</v>
      </c>
      <c r="G31" s="12">
        <f>IF(I31="","",ROUND(I31*$I$4,0))</f>
        <v>750</v>
      </c>
      <c r="H31" s="10"/>
      <c r="I31" s="13">
        <v>750</v>
      </c>
    </row>
    <row r="32" spans="2:9" x14ac:dyDescent="0.25">
      <c r="B32" s="19" t="str">
        <f>$B$30&amp;"."&amp;ROW(A2)</f>
        <v>5.2</v>
      </c>
      <c r="C32" s="59" t="s">
        <v>182</v>
      </c>
      <c r="D32" s="60"/>
      <c r="E32" s="61"/>
      <c r="F32" s="4" t="s">
        <v>167</v>
      </c>
      <c r="G32" s="12">
        <f>IF(I32="","",ROUND(I32*$I$4,0))</f>
        <v>1200</v>
      </c>
      <c r="H32" s="10"/>
      <c r="I32" s="13">
        <v>1200</v>
      </c>
    </row>
    <row r="33" spans="2:9" ht="17.25" x14ac:dyDescent="0.25">
      <c r="B33" s="19" t="str">
        <f>$B$30&amp;"."&amp;ROW(A3)</f>
        <v>5.3</v>
      </c>
      <c r="C33" s="59" t="s">
        <v>183</v>
      </c>
      <c r="D33" s="60"/>
      <c r="E33" s="61"/>
      <c r="F33" s="27" t="s">
        <v>181</v>
      </c>
      <c r="G33" s="12">
        <f>IF(I33="","",ROUND(I33*$I$4,0))</f>
        <v>7200</v>
      </c>
      <c r="H33" s="10"/>
      <c r="I33" s="13">
        <v>7200</v>
      </c>
    </row>
    <row r="34" spans="2:9" ht="17.25" x14ac:dyDescent="0.25">
      <c r="B34" s="19" t="str">
        <f>$B$30&amp;"."&amp;ROW(A4)</f>
        <v>5.4</v>
      </c>
      <c r="C34" s="59" t="s">
        <v>184</v>
      </c>
      <c r="D34" s="60"/>
      <c r="E34" s="61"/>
      <c r="F34" s="27" t="s">
        <v>181</v>
      </c>
      <c r="G34" s="12">
        <f>IF(I34="","",ROUND(I34*$I$4,0))</f>
        <v>8250</v>
      </c>
      <c r="H34" s="10"/>
      <c r="I34" s="13">
        <v>8250</v>
      </c>
    </row>
    <row r="35" spans="2:9" ht="63.6" customHeight="1" x14ac:dyDescent="0.25">
      <c r="B35" s="18">
        <f>MAX($B$4:$B34)+1</f>
        <v>6</v>
      </c>
      <c r="C35" s="50" t="s">
        <v>186</v>
      </c>
      <c r="D35" s="51"/>
      <c r="E35" s="51"/>
      <c r="F35" s="51"/>
      <c r="G35" s="52"/>
      <c r="H35" s="10"/>
      <c r="I35" s="13"/>
    </row>
    <row r="36" spans="2:9" x14ac:dyDescent="0.25">
      <c r="B36" s="19" t="str">
        <f>$B$35&amp;"."&amp;ROW(A1)</f>
        <v>6.1</v>
      </c>
      <c r="C36" s="59" t="s">
        <v>168</v>
      </c>
      <c r="D36" s="60"/>
      <c r="E36" s="61"/>
      <c r="F36" s="4" t="s">
        <v>163</v>
      </c>
      <c r="G36" s="12">
        <f t="shared" si="1"/>
        <v>1500</v>
      </c>
      <c r="H36" s="10"/>
      <c r="I36" s="13">
        <v>1500</v>
      </c>
    </row>
    <row r="37" spans="2:9" x14ac:dyDescent="0.25">
      <c r="B37" s="19" t="str">
        <f t="shared" ref="B37:B43" si="2">$B$35&amp;"."&amp;ROW(A2)</f>
        <v>6.2</v>
      </c>
      <c r="C37" s="59" t="s">
        <v>169</v>
      </c>
      <c r="D37" s="60"/>
      <c r="E37" s="61"/>
      <c r="F37" s="4" t="s">
        <v>163</v>
      </c>
      <c r="G37" s="12">
        <f t="shared" si="1"/>
        <v>2100</v>
      </c>
      <c r="H37" s="10"/>
      <c r="I37" s="13">
        <v>2100</v>
      </c>
    </row>
    <row r="38" spans="2:9" x14ac:dyDescent="0.25">
      <c r="B38" s="19" t="str">
        <f t="shared" si="2"/>
        <v>6.3</v>
      </c>
      <c r="C38" s="59" t="s">
        <v>170</v>
      </c>
      <c r="D38" s="60"/>
      <c r="E38" s="61"/>
      <c r="F38" s="4" t="s">
        <v>163</v>
      </c>
      <c r="G38" s="12">
        <f t="shared" si="1"/>
        <v>2400</v>
      </c>
      <c r="H38" s="10"/>
      <c r="I38" s="13">
        <v>2400</v>
      </c>
    </row>
    <row r="39" spans="2:9" x14ac:dyDescent="0.25">
      <c r="B39" s="19" t="str">
        <f t="shared" si="2"/>
        <v>6.4</v>
      </c>
      <c r="C39" s="59" t="s">
        <v>171</v>
      </c>
      <c r="D39" s="60"/>
      <c r="E39" s="61"/>
      <c r="F39" s="4" t="s">
        <v>163</v>
      </c>
      <c r="G39" s="12">
        <f t="shared" si="1"/>
        <v>3200</v>
      </c>
      <c r="H39" s="10"/>
      <c r="I39" s="13">
        <v>3200</v>
      </c>
    </row>
    <row r="40" spans="2:9" x14ac:dyDescent="0.25">
      <c r="B40" s="19" t="str">
        <f t="shared" si="2"/>
        <v>6.5</v>
      </c>
      <c r="C40" s="59" t="s">
        <v>159</v>
      </c>
      <c r="D40" s="60"/>
      <c r="E40" s="61"/>
      <c r="F40" s="4" t="s">
        <v>163</v>
      </c>
      <c r="G40" s="12">
        <f t="shared" si="1"/>
        <v>3500</v>
      </c>
      <c r="H40" s="10"/>
      <c r="I40" s="13">
        <v>3500</v>
      </c>
    </row>
    <row r="41" spans="2:9" x14ac:dyDescent="0.25">
      <c r="B41" s="19" t="str">
        <f t="shared" si="2"/>
        <v>6.6</v>
      </c>
      <c r="C41" s="59" t="s">
        <v>172</v>
      </c>
      <c r="D41" s="60"/>
      <c r="E41" s="61"/>
      <c r="F41" s="4" t="s">
        <v>163</v>
      </c>
      <c r="G41" s="12">
        <f t="shared" si="1"/>
        <v>4200</v>
      </c>
      <c r="H41" s="10"/>
      <c r="I41" s="13">
        <v>4200</v>
      </c>
    </row>
    <row r="42" spans="2:9" x14ac:dyDescent="0.25">
      <c r="B42" s="19" t="str">
        <f t="shared" si="2"/>
        <v>6.7</v>
      </c>
      <c r="C42" s="59" t="s">
        <v>173</v>
      </c>
      <c r="D42" s="60"/>
      <c r="E42" s="61"/>
      <c r="F42" s="4" t="s">
        <v>163</v>
      </c>
      <c r="G42" s="12">
        <f t="shared" si="1"/>
        <v>5200</v>
      </c>
      <c r="H42" s="10"/>
      <c r="I42" s="13">
        <v>5200</v>
      </c>
    </row>
    <row r="43" spans="2:9" x14ac:dyDescent="0.25">
      <c r="B43" s="19" t="str">
        <f t="shared" si="2"/>
        <v>6.8</v>
      </c>
      <c r="C43" s="59" t="s">
        <v>174</v>
      </c>
      <c r="D43" s="60"/>
      <c r="E43" s="61"/>
      <c r="F43" s="4" t="s">
        <v>163</v>
      </c>
      <c r="G43" s="12">
        <f t="shared" si="1"/>
        <v>6500</v>
      </c>
      <c r="H43" s="10"/>
      <c r="I43" s="13">
        <v>6500</v>
      </c>
    </row>
    <row r="44" spans="2:9" x14ac:dyDescent="0.25">
      <c r="B44" s="18">
        <f>MAX($B$4:$B43)+1</f>
        <v>7</v>
      </c>
      <c r="C44" s="28" t="s">
        <v>187</v>
      </c>
      <c r="D44" s="29"/>
      <c r="E44" s="29"/>
      <c r="F44" s="29"/>
      <c r="G44" s="30"/>
      <c r="H44" s="10"/>
      <c r="I44" s="13"/>
    </row>
    <row r="45" spans="2:9" ht="30" x14ac:dyDescent="0.25">
      <c r="B45" s="19" t="str">
        <f>$B$44&amp;"."&amp;ROW(A1)</f>
        <v>7.1</v>
      </c>
      <c r="C45" s="59" t="s">
        <v>188</v>
      </c>
      <c r="D45" s="60"/>
      <c r="E45" s="61"/>
      <c r="F45" s="4" t="s">
        <v>219</v>
      </c>
      <c r="G45" s="12">
        <f t="shared" si="1"/>
        <v>800</v>
      </c>
      <c r="H45" s="10"/>
      <c r="I45" s="13">
        <v>800</v>
      </c>
    </row>
    <row r="46" spans="2:9" ht="30" x14ac:dyDescent="0.25">
      <c r="B46" s="19" t="str">
        <f>$B$44&amp;"."&amp;ROW(A2)</f>
        <v>7.2</v>
      </c>
      <c r="C46" s="59" t="s">
        <v>189</v>
      </c>
      <c r="D46" s="60"/>
      <c r="E46" s="61"/>
      <c r="F46" s="4" t="s">
        <v>219</v>
      </c>
      <c r="G46" s="12">
        <f t="shared" si="1"/>
        <v>1000</v>
      </c>
      <c r="H46" s="10"/>
      <c r="I46" s="13">
        <v>1000</v>
      </c>
    </row>
    <row r="47" spans="2:9" x14ac:dyDescent="0.25">
      <c r="B47" s="18">
        <f>MAX($B$4:$B46)+1</f>
        <v>8</v>
      </c>
      <c r="C47" s="28" t="s">
        <v>190</v>
      </c>
      <c r="D47" s="29"/>
      <c r="E47" s="29"/>
      <c r="F47" s="29"/>
      <c r="G47" s="30"/>
      <c r="H47" s="10"/>
      <c r="I47" s="13"/>
    </row>
    <row r="48" spans="2:9" x14ac:dyDescent="0.25">
      <c r="B48" s="19" t="str">
        <f>$B$47&amp;"."&amp;ROW(A1)</f>
        <v>8.1</v>
      </c>
      <c r="C48" s="59" t="s">
        <v>168</v>
      </c>
      <c r="D48" s="60"/>
      <c r="E48" s="61"/>
      <c r="F48" s="4" t="s">
        <v>163</v>
      </c>
      <c r="G48" s="12">
        <f t="shared" si="1"/>
        <v>800</v>
      </c>
      <c r="H48" s="10"/>
      <c r="I48" s="13">
        <v>800</v>
      </c>
    </row>
    <row r="49" spans="2:9" x14ac:dyDescent="0.25">
      <c r="B49" s="19" t="str">
        <f t="shared" ref="B49:B58" si="3">$B$47&amp;"."&amp;ROW(A2)</f>
        <v>8.2</v>
      </c>
      <c r="C49" s="59" t="s">
        <v>169</v>
      </c>
      <c r="D49" s="60"/>
      <c r="E49" s="61"/>
      <c r="F49" s="4" t="s">
        <v>163</v>
      </c>
      <c r="G49" s="12">
        <f t="shared" si="1"/>
        <v>1100</v>
      </c>
      <c r="H49" s="10"/>
      <c r="I49" s="13">
        <v>1100</v>
      </c>
    </row>
    <row r="50" spans="2:9" x14ac:dyDescent="0.25">
      <c r="B50" s="19" t="str">
        <f t="shared" si="3"/>
        <v>8.3</v>
      </c>
      <c r="C50" s="59" t="s">
        <v>170</v>
      </c>
      <c r="D50" s="60"/>
      <c r="E50" s="61"/>
      <c r="F50" s="4" t="s">
        <v>163</v>
      </c>
      <c r="G50" s="12">
        <f t="shared" si="1"/>
        <v>1300</v>
      </c>
      <c r="H50" s="10"/>
      <c r="I50" s="13">
        <v>1300</v>
      </c>
    </row>
    <row r="51" spans="2:9" x14ac:dyDescent="0.25">
      <c r="B51" s="19" t="str">
        <f t="shared" si="3"/>
        <v>8.4</v>
      </c>
      <c r="C51" s="59" t="s">
        <v>171</v>
      </c>
      <c r="D51" s="60"/>
      <c r="E51" s="61"/>
      <c r="F51" s="4" t="s">
        <v>163</v>
      </c>
      <c r="G51" s="12">
        <f t="shared" si="1"/>
        <v>1450</v>
      </c>
      <c r="H51" s="10"/>
      <c r="I51" s="13">
        <v>1450</v>
      </c>
    </row>
    <row r="52" spans="2:9" x14ac:dyDescent="0.25">
      <c r="B52" s="19" t="str">
        <f t="shared" si="3"/>
        <v>8.5</v>
      </c>
      <c r="C52" s="59" t="s">
        <v>159</v>
      </c>
      <c r="D52" s="60"/>
      <c r="E52" s="61"/>
      <c r="F52" s="4" t="s">
        <v>163</v>
      </c>
      <c r="G52" s="12">
        <f t="shared" si="1"/>
        <v>1700</v>
      </c>
      <c r="H52" s="10"/>
      <c r="I52" s="13">
        <v>1700</v>
      </c>
    </row>
    <row r="53" spans="2:9" x14ac:dyDescent="0.25">
      <c r="B53" s="19" t="str">
        <f t="shared" si="3"/>
        <v>8.6</v>
      </c>
      <c r="C53" s="59" t="s">
        <v>172</v>
      </c>
      <c r="D53" s="60"/>
      <c r="E53" s="61"/>
      <c r="F53" s="4" t="s">
        <v>163</v>
      </c>
      <c r="G53" s="12">
        <f t="shared" si="1"/>
        <v>2000</v>
      </c>
      <c r="H53" s="10"/>
      <c r="I53" s="13">
        <v>2000</v>
      </c>
    </row>
    <row r="54" spans="2:9" x14ac:dyDescent="0.25">
      <c r="B54" s="19" t="str">
        <f t="shared" si="3"/>
        <v>8.7</v>
      </c>
      <c r="C54" s="59" t="s">
        <v>173</v>
      </c>
      <c r="D54" s="60"/>
      <c r="E54" s="61"/>
      <c r="F54" s="4" t="s">
        <v>163</v>
      </c>
      <c r="G54" s="12">
        <f t="shared" si="1"/>
        <v>2500</v>
      </c>
      <c r="H54" s="10"/>
      <c r="I54" s="13">
        <v>2500</v>
      </c>
    </row>
    <row r="55" spans="2:9" x14ac:dyDescent="0.25">
      <c r="B55" s="19" t="str">
        <f t="shared" si="3"/>
        <v>8.8</v>
      </c>
      <c r="C55" s="59" t="s">
        <v>174</v>
      </c>
      <c r="D55" s="60"/>
      <c r="E55" s="61"/>
      <c r="F55" s="4" t="s">
        <v>163</v>
      </c>
      <c r="G55" s="12">
        <f t="shared" si="1"/>
        <v>3000</v>
      </c>
      <c r="H55" s="10"/>
      <c r="I55" s="13">
        <v>3000</v>
      </c>
    </row>
    <row r="56" spans="2:9" x14ac:dyDescent="0.25">
      <c r="B56" s="19" t="str">
        <f t="shared" si="3"/>
        <v>8.9</v>
      </c>
      <c r="C56" s="59" t="s">
        <v>175</v>
      </c>
      <c r="D56" s="60"/>
      <c r="E56" s="61"/>
      <c r="F56" s="4" t="s">
        <v>163</v>
      </c>
      <c r="G56" s="12">
        <f t="shared" si="1"/>
        <v>3500</v>
      </c>
      <c r="H56" s="10"/>
      <c r="I56" s="13">
        <v>3500</v>
      </c>
    </row>
    <row r="57" spans="2:9" x14ac:dyDescent="0.25">
      <c r="B57" s="19" t="str">
        <f t="shared" si="3"/>
        <v>8.10</v>
      </c>
      <c r="C57" s="59" t="s">
        <v>176</v>
      </c>
      <c r="D57" s="60"/>
      <c r="E57" s="61"/>
      <c r="F57" s="4" t="s">
        <v>163</v>
      </c>
      <c r="G57" s="12">
        <f t="shared" si="1"/>
        <v>4300</v>
      </c>
      <c r="H57" s="10"/>
      <c r="I57" s="13">
        <v>4300</v>
      </c>
    </row>
    <row r="58" spans="2:9" x14ac:dyDescent="0.25">
      <c r="B58" s="19" t="str">
        <f t="shared" si="3"/>
        <v>8.11</v>
      </c>
      <c r="C58" s="59" t="s">
        <v>191</v>
      </c>
      <c r="D58" s="60"/>
      <c r="E58" s="61"/>
      <c r="F58" s="4" t="s">
        <v>163</v>
      </c>
      <c r="G58" s="12">
        <f t="shared" si="1"/>
        <v>5000</v>
      </c>
      <c r="H58" s="10"/>
      <c r="I58" s="13">
        <v>5000</v>
      </c>
    </row>
    <row r="59" spans="2:9" x14ac:dyDescent="0.25">
      <c r="B59" s="18">
        <f>MAX($B$4:$B58)+1</f>
        <v>9</v>
      </c>
      <c r="C59" s="28" t="s">
        <v>192</v>
      </c>
      <c r="D59" s="29"/>
      <c r="E59" s="29"/>
      <c r="F59" s="29"/>
      <c r="G59" s="30"/>
      <c r="H59" s="10"/>
      <c r="I59" s="13"/>
    </row>
    <row r="60" spans="2:9" x14ac:dyDescent="0.25">
      <c r="B60" s="19" t="str">
        <f>$B$59&amp;"."&amp;ROW(A1)</f>
        <v>9.1</v>
      </c>
      <c r="C60" s="59" t="s">
        <v>193</v>
      </c>
      <c r="D60" s="60"/>
      <c r="E60" s="61"/>
      <c r="F60" s="4" t="s">
        <v>167</v>
      </c>
      <c r="G60" s="12">
        <f t="shared" si="1"/>
        <v>1200</v>
      </c>
      <c r="H60" s="10"/>
      <c r="I60" s="13">
        <v>1200</v>
      </c>
    </row>
    <row r="61" spans="2:9" x14ac:dyDescent="0.25">
      <c r="B61" s="19" t="str">
        <f>$B$59&amp;"."&amp;ROW(A2)</f>
        <v>9.2</v>
      </c>
      <c r="C61" s="59" t="s">
        <v>194</v>
      </c>
      <c r="D61" s="60"/>
      <c r="E61" s="61"/>
      <c r="F61" s="4" t="s">
        <v>167</v>
      </c>
      <c r="G61" s="12">
        <f t="shared" si="1"/>
        <v>1500</v>
      </c>
      <c r="H61" s="10"/>
      <c r="I61" s="13">
        <v>1500</v>
      </c>
    </row>
    <row r="62" spans="2:9" x14ac:dyDescent="0.25">
      <c r="B62" s="19" t="str">
        <f>$B$59&amp;"."&amp;ROW(A3)</f>
        <v>9.3</v>
      </c>
      <c r="C62" s="59" t="s">
        <v>195</v>
      </c>
      <c r="D62" s="60"/>
      <c r="E62" s="61"/>
      <c r="F62" s="4" t="s">
        <v>167</v>
      </c>
      <c r="G62" s="12">
        <f t="shared" si="1"/>
        <v>2000</v>
      </c>
      <c r="H62" s="10"/>
      <c r="I62" s="13">
        <v>2000</v>
      </c>
    </row>
    <row r="63" spans="2:9" x14ac:dyDescent="0.25">
      <c r="B63" s="18">
        <f>MAX($B$4:$B62)+1</f>
        <v>10</v>
      </c>
      <c r="C63" s="28" t="s">
        <v>196</v>
      </c>
      <c r="D63" s="29"/>
      <c r="E63" s="29"/>
      <c r="F63" s="29"/>
      <c r="G63" s="30"/>
      <c r="H63" s="10"/>
      <c r="I63" s="13"/>
    </row>
    <row r="64" spans="2:9" x14ac:dyDescent="0.25">
      <c r="B64" s="19" t="str">
        <f>$B$63&amp;"."&amp;ROW(A1)</f>
        <v>10.1</v>
      </c>
      <c r="C64" s="59" t="s">
        <v>197</v>
      </c>
      <c r="D64" s="60"/>
      <c r="E64" s="61"/>
      <c r="F64" s="4" t="s">
        <v>220</v>
      </c>
      <c r="G64" s="12">
        <f t="shared" si="1"/>
        <v>300</v>
      </c>
      <c r="H64" s="10"/>
      <c r="I64" s="13">
        <v>300</v>
      </c>
    </row>
    <row r="65" spans="2:9" x14ac:dyDescent="0.25">
      <c r="B65" s="18">
        <f>MAX($B$4:$B64)+1</f>
        <v>11</v>
      </c>
      <c r="C65" s="28" t="s">
        <v>198</v>
      </c>
      <c r="D65" s="29"/>
      <c r="E65" s="29"/>
      <c r="F65" s="29"/>
      <c r="G65" s="30"/>
      <c r="H65" s="10"/>
      <c r="I65" s="13"/>
    </row>
    <row r="66" spans="2:9" x14ac:dyDescent="0.25">
      <c r="B66" s="19" t="str">
        <f>$B$65&amp;"."&amp;ROW(A1)</f>
        <v>11.1</v>
      </c>
      <c r="C66" s="59" t="s">
        <v>197</v>
      </c>
      <c r="D66" s="60"/>
      <c r="E66" s="61"/>
      <c r="F66" s="4" t="s">
        <v>220</v>
      </c>
      <c r="G66" s="12">
        <f t="shared" si="1"/>
        <v>400</v>
      </c>
      <c r="H66" s="10"/>
      <c r="I66" s="13">
        <v>400</v>
      </c>
    </row>
    <row r="67" spans="2:9" x14ac:dyDescent="0.25">
      <c r="B67" s="18">
        <f>MAX($B$4:$B66)+1</f>
        <v>12</v>
      </c>
      <c r="C67" s="28" t="s">
        <v>199</v>
      </c>
      <c r="D67" s="29"/>
      <c r="E67" s="29"/>
      <c r="F67" s="29"/>
      <c r="G67" s="30"/>
      <c r="H67" s="10"/>
      <c r="I67" s="13"/>
    </row>
    <row r="68" spans="2:9" x14ac:dyDescent="0.25">
      <c r="B68" s="19" t="str">
        <f>$B$67&amp;"."&amp;ROW(A1)</f>
        <v>12.1</v>
      </c>
      <c r="C68" s="59" t="s">
        <v>200</v>
      </c>
      <c r="D68" s="60"/>
      <c r="E68" s="61"/>
      <c r="F68" s="4" t="s">
        <v>220</v>
      </c>
      <c r="G68" s="12">
        <f t="shared" si="1"/>
        <v>600</v>
      </c>
      <c r="H68" s="10"/>
      <c r="I68" s="13">
        <v>600</v>
      </c>
    </row>
    <row r="69" spans="2:9" x14ac:dyDescent="0.25">
      <c r="B69" s="18">
        <f>MAX($B$4:$B68)+1</f>
        <v>13</v>
      </c>
      <c r="C69" s="28" t="s">
        <v>201</v>
      </c>
      <c r="D69" s="29"/>
      <c r="E69" s="29"/>
      <c r="F69" s="29"/>
      <c r="G69" s="30"/>
      <c r="H69" s="10"/>
      <c r="I69" s="13"/>
    </row>
    <row r="70" spans="2:9" x14ac:dyDescent="0.25">
      <c r="B70" s="19" t="str">
        <f>$B$69&amp;"."&amp;ROW(A1)</f>
        <v>13.1</v>
      </c>
      <c r="C70" s="59" t="s">
        <v>200</v>
      </c>
      <c r="D70" s="60"/>
      <c r="E70" s="61"/>
      <c r="F70" s="4" t="s">
        <v>220</v>
      </c>
      <c r="G70" s="12">
        <f t="shared" si="1"/>
        <v>600</v>
      </c>
      <c r="H70" s="10"/>
      <c r="I70" s="13">
        <v>600</v>
      </c>
    </row>
    <row r="71" spans="2:9" x14ac:dyDescent="0.25">
      <c r="B71" s="18">
        <f>MAX($B$4:$B70)+1</f>
        <v>14</v>
      </c>
      <c r="C71" s="28" t="s">
        <v>202</v>
      </c>
      <c r="D71" s="29"/>
      <c r="E71" s="29"/>
      <c r="F71" s="29"/>
      <c r="G71" s="30"/>
      <c r="H71" s="10"/>
      <c r="I71" s="13"/>
    </row>
    <row r="72" spans="2:9" x14ac:dyDescent="0.25">
      <c r="B72" s="19" t="str">
        <f>$B$71&amp;"."&amp;ROW(A1)</f>
        <v>14.1</v>
      </c>
      <c r="C72" s="59" t="s">
        <v>203</v>
      </c>
      <c r="D72" s="60"/>
      <c r="E72" s="61"/>
      <c r="F72" s="4" t="s">
        <v>167</v>
      </c>
      <c r="G72" s="12">
        <f t="shared" si="1"/>
        <v>350</v>
      </c>
      <c r="H72" s="10"/>
      <c r="I72" s="13">
        <v>350</v>
      </c>
    </row>
    <row r="73" spans="2:9" x14ac:dyDescent="0.25">
      <c r="B73" s="18">
        <f>MAX($B$4:$B72)+1</f>
        <v>15</v>
      </c>
      <c r="C73" s="28" t="s">
        <v>204</v>
      </c>
      <c r="D73" s="29"/>
      <c r="E73" s="29"/>
      <c r="F73" s="29"/>
      <c r="G73" s="30"/>
      <c r="H73" s="10"/>
      <c r="I73" s="13"/>
    </row>
    <row r="74" spans="2:9" x14ac:dyDescent="0.25">
      <c r="B74" s="19" t="str">
        <f>$B$73&amp;"."&amp;ROW(A1)</f>
        <v>15.1</v>
      </c>
      <c r="C74" s="59" t="s">
        <v>203</v>
      </c>
      <c r="D74" s="60"/>
      <c r="E74" s="61"/>
      <c r="F74" s="4" t="s">
        <v>230</v>
      </c>
      <c r="G74" s="12">
        <f t="shared" si="1"/>
        <v>450</v>
      </c>
      <c r="H74" s="10"/>
      <c r="I74" s="13">
        <v>450</v>
      </c>
    </row>
    <row r="75" spans="2:9" x14ac:dyDescent="0.25">
      <c r="B75" s="18">
        <f>MAX($B$4:$B74)+1</f>
        <v>16</v>
      </c>
      <c r="C75" s="28" t="s">
        <v>205</v>
      </c>
      <c r="D75" s="29"/>
      <c r="E75" s="29"/>
      <c r="F75" s="29"/>
      <c r="G75" s="30"/>
      <c r="H75" s="10"/>
      <c r="I75" s="13"/>
    </row>
    <row r="76" spans="2:9" x14ac:dyDescent="0.25">
      <c r="B76" s="19" t="str">
        <f>$B$75&amp;"."&amp;ROW(A1)</f>
        <v>16.1</v>
      </c>
      <c r="C76" s="59" t="s">
        <v>203</v>
      </c>
      <c r="D76" s="60"/>
      <c r="E76" s="61"/>
      <c r="F76" s="4" t="s">
        <v>167</v>
      </c>
      <c r="G76" s="12">
        <f t="shared" si="1"/>
        <v>300</v>
      </c>
      <c r="H76" s="10"/>
      <c r="I76" s="13">
        <v>300</v>
      </c>
    </row>
    <row r="77" spans="2:9" x14ac:dyDescent="0.25">
      <c r="B77" s="18">
        <f>MAX($B$4:$B76)+1</f>
        <v>17</v>
      </c>
      <c r="C77" s="28" t="s">
        <v>206</v>
      </c>
      <c r="D77" s="29"/>
      <c r="E77" s="29"/>
      <c r="F77" s="29"/>
      <c r="G77" s="30"/>
      <c r="H77" s="10"/>
      <c r="I77" s="13"/>
    </row>
    <row r="78" spans="2:9" x14ac:dyDescent="0.25">
      <c r="B78" s="19" t="str">
        <f>$B$77&amp;"."&amp;ROW(A1)</f>
        <v>17.1</v>
      </c>
      <c r="C78" s="59" t="s">
        <v>207</v>
      </c>
      <c r="D78" s="60"/>
      <c r="E78" s="61"/>
      <c r="F78" s="4" t="s">
        <v>221</v>
      </c>
      <c r="G78" s="12">
        <f>IF(I78="","",ROUND(I78*$I$4,0))</f>
        <v>500</v>
      </c>
      <c r="H78" s="10"/>
      <c r="I78" s="13">
        <v>500</v>
      </c>
    </row>
    <row r="79" spans="2:9" x14ac:dyDescent="0.25">
      <c r="B79" s="18">
        <f>MAX($B$4:$B78)+1</f>
        <v>18</v>
      </c>
      <c r="C79" s="28" t="s">
        <v>208</v>
      </c>
      <c r="D79" s="29"/>
      <c r="E79" s="29"/>
      <c r="F79" s="29"/>
      <c r="G79" s="30"/>
      <c r="H79" s="10"/>
      <c r="I79" s="13"/>
    </row>
    <row r="80" spans="2:9" x14ac:dyDescent="0.25">
      <c r="B80" s="19" t="str">
        <f>$B$79&amp;"."&amp;ROW(A1)</f>
        <v>18.1</v>
      </c>
      <c r="C80" s="31" t="s">
        <v>159</v>
      </c>
      <c r="D80" s="32"/>
      <c r="E80" s="33"/>
      <c r="F80" s="4" t="s">
        <v>167</v>
      </c>
      <c r="G80" s="12">
        <f>IF(I80="","",ROUND(I80*$I$4,0))</f>
        <v>500</v>
      </c>
      <c r="H80" s="10"/>
      <c r="I80" s="13">
        <v>500</v>
      </c>
    </row>
    <row r="81" spans="2:9" x14ac:dyDescent="0.25">
      <c r="B81" s="19" t="str">
        <f>$B$79&amp;"."&amp;ROW(A2)</f>
        <v>18.2</v>
      </c>
      <c r="C81" s="31" t="s">
        <v>160</v>
      </c>
      <c r="D81" s="32"/>
      <c r="E81" s="33"/>
      <c r="F81" s="4" t="s">
        <v>167</v>
      </c>
      <c r="G81" s="12">
        <f>IF(I81="","",ROUND(I81*$I$4,0))</f>
        <v>800</v>
      </c>
      <c r="H81" s="10"/>
      <c r="I81" s="13">
        <v>800</v>
      </c>
    </row>
    <row r="82" spans="2:9" x14ac:dyDescent="0.25">
      <c r="B82" s="19" t="str">
        <f>$B$79&amp;"."&amp;ROW(A3)</f>
        <v>18.3</v>
      </c>
      <c r="C82" s="31" t="s">
        <v>209</v>
      </c>
      <c r="D82" s="32"/>
      <c r="E82" s="33"/>
      <c r="F82" s="4" t="s">
        <v>167</v>
      </c>
      <c r="G82" s="12">
        <f>IF(I82="","",ROUND(I82*$I$4,0))</f>
        <v>1000</v>
      </c>
      <c r="H82" s="10"/>
      <c r="I82" s="13">
        <v>1000</v>
      </c>
    </row>
    <row r="83" spans="2:9" x14ac:dyDescent="0.25">
      <c r="B83" s="19" t="str">
        <f>$B$79&amp;"."&amp;ROW(A4)</f>
        <v>18.4</v>
      </c>
      <c r="C83" s="31" t="s">
        <v>210</v>
      </c>
      <c r="D83" s="32"/>
      <c r="E83" s="33"/>
      <c r="F83" s="4" t="s">
        <v>167</v>
      </c>
      <c r="G83" s="12">
        <f>IF(I83="","",ROUND(I83*$I$4,0))</f>
        <v>1500</v>
      </c>
      <c r="H83" s="10"/>
      <c r="I83" s="13">
        <v>1500</v>
      </c>
    </row>
    <row r="84" spans="2:9" ht="17.25" x14ac:dyDescent="0.25">
      <c r="B84" s="19" t="str">
        <f>$B$79&amp;"."&amp;ROW(A5)</f>
        <v>18.5</v>
      </c>
      <c r="C84" s="31" t="s">
        <v>211</v>
      </c>
      <c r="D84" s="32"/>
      <c r="E84" s="33"/>
      <c r="F84" s="27" t="s">
        <v>222</v>
      </c>
      <c r="G84" s="12">
        <f>IF(I84="","",ROUND(I84*$I$4,0))</f>
        <v>1000</v>
      </c>
      <c r="H84" s="10"/>
      <c r="I84" s="13">
        <v>1000</v>
      </c>
    </row>
    <row r="85" spans="2:9" x14ac:dyDescent="0.25">
      <c r="B85" s="18">
        <f>MAX($B$4:$B84)+1</f>
        <v>19</v>
      </c>
      <c r="C85" s="28" t="s">
        <v>212</v>
      </c>
      <c r="D85" s="29"/>
      <c r="E85" s="29"/>
      <c r="F85" s="29"/>
      <c r="G85" s="30"/>
      <c r="H85" s="10"/>
      <c r="I85" s="13"/>
    </row>
    <row r="86" spans="2:9" x14ac:dyDescent="0.25">
      <c r="B86" s="19" t="str">
        <f>$B$85&amp;"."&amp;ROW(A1)</f>
        <v>19.1</v>
      </c>
      <c r="C86" s="31" t="s">
        <v>213</v>
      </c>
      <c r="D86" s="32"/>
      <c r="E86" s="33"/>
      <c r="F86" s="4" t="s">
        <v>223</v>
      </c>
      <c r="G86" s="12">
        <f>IF(I86="","",ROUND(I86*$I$4,0))</f>
        <v>20000</v>
      </c>
      <c r="H86" s="10"/>
      <c r="I86" s="13">
        <v>20000</v>
      </c>
    </row>
    <row r="87" spans="2:9" x14ac:dyDescent="0.25">
      <c r="B87" s="19" t="str">
        <f>$B$85&amp;"."&amp;ROW(A2)</f>
        <v>19.2</v>
      </c>
      <c r="C87" s="31" t="s">
        <v>214</v>
      </c>
      <c r="D87" s="32"/>
      <c r="E87" s="33"/>
      <c r="F87" s="4" t="s">
        <v>224</v>
      </c>
      <c r="G87" s="12">
        <f>IF(I87="","",ROUND(I87*$I$4,0))</f>
        <v>50000</v>
      </c>
      <c r="H87" s="10"/>
      <c r="I87" s="13">
        <v>50000</v>
      </c>
    </row>
    <row r="88" spans="2:9" x14ac:dyDescent="0.25">
      <c r="B88" s="19" t="str">
        <f>$B$85&amp;"."&amp;ROW(A3)</f>
        <v>19.3</v>
      </c>
      <c r="C88" s="31" t="s">
        <v>215</v>
      </c>
      <c r="D88" s="32"/>
      <c r="E88" s="33"/>
      <c r="F88" s="4" t="s">
        <v>225</v>
      </c>
      <c r="G88" s="12">
        <f>IF(I88="","",ROUND(I88*$I$4,0))</f>
        <v>40000</v>
      </c>
      <c r="H88" s="10"/>
      <c r="I88" s="13">
        <v>40000</v>
      </c>
    </row>
    <row r="89" spans="2:9" x14ac:dyDescent="0.25">
      <c r="B89" s="19" t="str">
        <f>$B$85&amp;"."&amp;ROW(A4)</f>
        <v>19.4</v>
      </c>
      <c r="C89" s="31" t="s">
        <v>216</v>
      </c>
      <c r="D89" s="32"/>
      <c r="E89" s="33"/>
      <c r="F89" s="4" t="s">
        <v>226</v>
      </c>
      <c r="G89" s="12">
        <f>IF(I89="","",ROUND(I89*$I$4,0))</f>
        <v>15000</v>
      </c>
      <c r="H89" s="10"/>
      <c r="I89" s="13">
        <v>15000</v>
      </c>
    </row>
    <row r="90" spans="2:9" ht="13.7" customHeight="1" x14ac:dyDescent="0.25">
      <c r="B90" s="20"/>
      <c r="C90" s="5"/>
      <c r="D90" s="5"/>
      <c r="E90" s="5"/>
      <c r="F90" s="5"/>
      <c r="G90" s="14"/>
    </row>
    <row r="91" spans="2:9" ht="18" customHeight="1" x14ac:dyDescent="0.25">
      <c r="B91" s="41" t="s">
        <v>217</v>
      </c>
      <c r="C91" s="42"/>
      <c r="D91" s="2"/>
      <c r="E91" s="41" t="s">
        <v>218</v>
      </c>
      <c r="F91" s="43"/>
      <c r="G91" s="42"/>
    </row>
    <row r="92" spans="2:9" ht="19.5" customHeight="1" x14ac:dyDescent="0.25">
      <c r="B92" s="37" t="s">
        <v>1</v>
      </c>
      <c r="C92" s="38"/>
      <c r="D92" s="21"/>
      <c r="E92" s="37" t="s">
        <v>2</v>
      </c>
      <c r="F92" s="39"/>
      <c r="G92" s="38"/>
    </row>
    <row r="93" spans="2:9" ht="13.7" customHeight="1" x14ac:dyDescent="0.25">
      <c r="B93" s="44"/>
      <c r="C93" s="45"/>
      <c r="D93" s="22"/>
      <c r="E93" s="44"/>
      <c r="F93" s="46"/>
      <c r="G93" s="45"/>
    </row>
    <row r="94" spans="2:9" ht="15" customHeight="1" x14ac:dyDescent="0.25">
      <c r="B94" s="47" t="s">
        <v>3</v>
      </c>
      <c r="C94" s="47"/>
      <c r="D94" s="23"/>
      <c r="E94" s="48" t="s">
        <v>4</v>
      </c>
      <c r="F94" s="48"/>
      <c r="G94" s="48"/>
    </row>
    <row r="95" spans="2:9" ht="14.25" customHeight="1" x14ac:dyDescent="0.25">
      <c r="B95" s="24"/>
      <c r="C95" s="23"/>
      <c r="D95" s="23"/>
      <c r="E95" s="23"/>
      <c r="F95" s="23"/>
      <c r="G95" s="25"/>
    </row>
    <row r="96" spans="2:9" ht="28.5" customHeight="1" x14ac:dyDescent="0.25">
      <c r="B96" s="49" t="s">
        <v>5</v>
      </c>
      <c r="C96" s="49"/>
      <c r="D96" s="26"/>
      <c r="E96" s="49" t="s">
        <v>6</v>
      </c>
      <c r="F96" s="49"/>
      <c r="G96" s="49"/>
    </row>
    <row r="97" spans="2:7" ht="28.5" customHeight="1" x14ac:dyDescent="0.25">
      <c r="B97" s="40" t="s">
        <v>7</v>
      </c>
      <c r="C97" s="40"/>
      <c r="D97" s="26"/>
      <c r="E97" s="40" t="s">
        <v>8</v>
      </c>
      <c r="F97" s="40"/>
      <c r="G97" s="40"/>
    </row>
  </sheetData>
  <mergeCells count="100">
    <mergeCell ref="C13:E13"/>
    <mergeCell ref="B2:G2"/>
    <mergeCell ref="B3:G3"/>
    <mergeCell ref="C4:E4"/>
    <mergeCell ref="C5:G5"/>
    <mergeCell ref="C6:E6"/>
    <mergeCell ref="C7:E7"/>
    <mergeCell ref="C8:E8"/>
    <mergeCell ref="C9:G9"/>
    <mergeCell ref="C10:E10"/>
    <mergeCell ref="C11:E11"/>
    <mergeCell ref="C12:G12"/>
    <mergeCell ref="C25:G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G30"/>
    <mergeCell ref="C31:E31"/>
    <mergeCell ref="C32:E32"/>
    <mergeCell ref="C33:E33"/>
    <mergeCell ref="C34:E34"/>
    <mergeCell ref="C35:G35"/>
    <mergeCell ref="C36:E36"/>
    <mergeCell ref="C49:E49"/>
    <mergeCell ref="C38:E38"/>
    <mergeCell ref="C39:E39"/>
    <mergeCell ref="C40:E40"/>
    <mergeCell ref="C41:E41"/>
    <mergeCell ref="C42:E42"/>
    <mergeCell ref="C43:E43"/>
    <mergeCell ref="C44:G44"/>
    <mergeCell ref="C45:E45"/>
    <mergeCell ref="C46:E46"/>
    <mergeCell ref="C47:G47"/>
    <mergeCell ref="C48:E48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G59"/>
    <mergeCell ref="C60:E60"/>
    <mergeCell ref="C73:G73"/>
    <mergeCell ref="C62:E62"/>
    <mergeCell ref="C63:G63"/>
    <mergeCell ref="C64:E64"/>
    <mergeCell ref="C65:G65"/>
    <mergeCell ref="C66:E66"/>
    <mergeCell ref="C67:G67"/>
    <mergeCell ref="C68:E68"/>
    <mergeCell ref="C69:G69"/>
    <mergeCell ref="C70:E70"/>
    <mergeCell ref="C71:G71"/>
    <mergeCell ref="C72:E72"/>
    <mergeCell ref="C85:G85"/>
    <mergeCell ref="C74:E74"/>
    <mergeCell ref="C75:G75"/>
    <mergeCell ref="C76:E76"/>
    <mergeCell ref="C77:G77"/>
    <mergeCell ref="C78:E78"/>
    <mergeCell ref="C79:G79"/>
    <mergeCell ref="C80:E80"/>
    <mergeCell ref="C81:E81"/>
    <mergeCell ref="C82:E82"/>
    <mergeCell ref="C83:E83"/>
    <mergeCell ref="C84:E84"/>
    <mergeCell ref="C86:E86"/>
    <mergeCell ref="C87:E87"/>
    <mergeCell ref="C88:E88"/>
    <mergeCell ref="C89:E89"/>
    <mergeCell ref="B91:C91"/>
    <mergeCell ref="E91:G91"/>
    <mergeCell ref="B96:C96"/>
    <mergeCell ref="E96:G96"/>
    <mergeCell ref="B97:C97"/>
    <mergeCell ref="E97:G97"/>
    <mergeCell ref="B92:C92"/>
    <mergeCell ref="E92:G92"/>
    <mergeCell ref="B93:C93"/>
    <mergeCell ref="E93:G93"/>
    <mergeCell ref="B94:C94"/>
    <mergeCell ref="E94:G94"/>
  </mergeCells>
  <pageMargins left="0.55118110236220474" right="0.27559055118110237" top="0.35433070866141736" bottom="0.43307086614173229" header="0.31496062992125984" footer="0.23622047244094491"/>
  <pageSetup paperSize="9" scale="92" fitToHeight="10" orientation="portrait" horizontalDpi="1200" verticalDpi="1200" r:id="rId1"/>
  <rowBreaks count="1" manualBreakCount="1">
    <brk id="46" min="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bbaacc2-2617-480c-a114-91ed80338cd6">ESTUDJ76KQAN-18-28</_dlc_DocId>
    <_dlc_DocIdUrl xmlns="6bbaacc2-2617-480c-a114-91ed80338cd6">
      <Url>http://195.122.253.50:52/_layouts/DocIdRedir.aspx?ID=ESTUDJ76KQAN-18-28</Url>
      <Description>ESTUDJ76KQAN-18-28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7DE4A67F28E3541ABFFA0FB71B27CF1" ma:contentTypeVersion="0" ma:contentTypeDescription="Создание документа." ma:contentTypeScope="" ma:versionID="79c2137a991d804fbc9004397e47ca35">
  <xsd:schema xmlns:xsd="http://www.w3.org/2001/XMLSchema" xmlns:xs="http://www.w3.org/2001/XMLSchema" xmlns:p="http://schemas.microsoft.com/office/2006/metadata/properties" xmlns:ns2="6bbaacc2-2617-480c-a114-91ed80338cd6" targetNamespace="http://schemas.microsoft.com/office/2006/metadata/properties" ma:root="true" ma:fieldsID="7d4f60a3a226fc5024901d7594efa6b6" ns2:_="">
    <xsd:import namespace="6bbaacc2-2617-480c-a114-91ed80338c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cc2-2617-480c-a114-91ed80338c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35BC2B-A159-49B6-9958-11A3E79CB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862DE4-969C-45C2-8E0F-834E64E9D84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bbaacc2-2617-480c-a114-91ed80338cd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F75AA9-3D04-4EC9-9A77-BA27CC161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baacc2-2617-480c-a114-91ed80338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930DE4-1A5F-4CD0-BDF1-A7AB7005FF3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Price_NK</vt:lpstr>
      <vt:lpstr>Price_NK_RU</vt:lpstr>
      <vt:lpstr>Price_NK_EN</vt:lpstr>
      <vt:lpstr>Price_NK!Область_печати</vt:lpstr>
      <vt:lpstr>Price_NK_EN!Область_печати</vt:lpstr>
      <vt:lpstr>Price_NK_RU!Область_печати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TPS</dc:creator>
  <cp:lastModifiedBy>PAVEL</cp:lastModifiedBy>
  <cp:lastPrinted>2019-06-07T06:26:07Z</cp:lastPrinted>
  <dcterms:created xsi:type="dcterms:W3CDTF">2017-09-15T13:36:04Z</dcterms:created>
  <dcterms:modified xsi:type="dcterms:W3CDTF">2019-06-09T18:52:59Z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76cba5c2-a9c2-46eb-ad76-71afeaae9392</vt:lpwstr>
  </property>
  <property fmtid="{D5CDD505-2E9C-101B-9397-08002B2CF9AE}" pid="3" name="ContentTypeId">
    <vt:lpwstr>0x010100A7DE4A67F28E3541ABFFA0FB71B27CF1</vt:lpwstr>
  </property>
</Properties>
</file>